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drawings/drawing4.xml" ContentType="application/vnd.openxmlformats-officedocument.drawing+xml"/>
  <Override PartName="/xl/tables/table6.xml" ContentType="application/vnd.openxmlformats-officedocument.spreadsheetml.table+xml"/>
  <Override PartName="/xl/drawings/drawing5.xml" ContentType="application/vnd.openxmlformats-officedocument.drawing+xml"/>
  <Override PartName="/xl/tables/table7.xml" ContentType="application/vnd.openxmlformats-officedocument.spreadsheetml.table+xml"/>
  <Override PartName="/xl/drawings/drawing6.xml" ContentType="application/vnd.openxmlformats-officedocument.drawing+xml"/>
  <Override PartName="/xl/tables/table8.xml" ContentType="application/vnd.openxmlformats-officedocument.spreadsheetml.table+xml"/>
  <Override PartName="/xl/drawings/drawing7.xml" ContentType="application/vnd.openxmlformats-officedocument.drawing+xml"/>
  <Override PartName="/xl/tables/table9.xml" ContentType="application/vnd.openxmlformats-officedocument.spreadsheetml.table+xml"/>
  <Override PartName="/xl/drawings/drawing8.xml" ContentType="application/vnd.openxmlformats-officedocument.drawing+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bookViews>
    <workbookView xWindow="0" yWindow="120" windowWidth="20730" windowHeight="6855" firstSheet="3" activeTab="7"/>
  </bookViews>
  <sheets>
    <sheet name="Instructions" sheetId="15" r:id="rId1"/>
    <sheet name="Properties" sheetId="4" r:id="rId2"/>
    <sheet name="370; Tuna Skipjack &amp; Yellowfin" sheetId="24" r:id="rId3"/>
    <sheet name="370 Tuna Skipjack &amp; Tuna in Oil" sheetId="25" r:id="rId4"/>
    <sheet name="HMS; Fresh BFT from Canada" sheetId="28" r:id="rId5"/>
    <sheet name="HMS; Fresh BFT from Japan" sheetId="29" r:id="rId6"/>
    <sheet name="HMS; Fresh Swordfish" sheetId="30" r:id="rId7"/>
    <sheet name="HMS-370; Frozen BE -ALB-YF Tuna" sheetId="31" r:id="rId8"/>
    <sheet name="AMR; Frozen Toothfis" sheetId="32" r:id="rId9"/>
    <sheet name="AMR; Fresh Toothfish" sheetId="33" r:id="rId10"/>
  </sheets>
  <definedNames>
    <definedName name="_xlnm.Print_Area" localSheetId="2">'370; Tuna Skipjack &amp; Yellowfin'!$CD:$CD</definedName>
    <definedName name="_xlnm.Print_Titles" localSheetId="2">'370; Tuna Skipjack &amp; Yellowfin'!$1:$1</definedName>
    <definedName name="_xlnm.Print_Titles" localSheetId="0">Instructions!$1:$1</definedName>
    <definedName name="_xlnm.Print_Titles" localSheetId="1">Properties!$1:$1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C73" i="31" l="1"/>
  <c r="CD73" i="31"/>
  <c r="CE73" i="31" s="1"/>
  <c r="CC67" i="31"/>
  <c r="CD67" i="31"/>
  <c r="CE67" i="31" s="1"/>
  <c r="CD18" i="24" l="1"/>
  <c r="CE18" i="24" s="1"/>
  <c r="CC18" i="24"/>
  <c r="CD71" i="31" l="1"/>
  <c r="CE71" i="31" s="1"/>
  <c r="CC71" i="31"/>
  <c r="CD62" i="31"/>
  <c r="CE62" i="31" s="1"/>
  <c r="CC62" i="31"/>
  <c r="CD53" i="31"/>
  <c r="CE53" i="31" s="1"/>
  <c r="CC53" i="31"/>
  <c r="CD46" i="31"/>
  <c r="CE46" i="31" s="1"/>
  <c r="CC46" i="31"/>
  <c r="CC37" i="31"/>
  <c r="CD37" i="31"/>
  <c r="CE37" i="31" s="1"/>
  <c r="CE74" i="31"/>
  <c r="CE75" i="31"/>
  <c r="CC39" i="25" l="1"/>
  <c r="CD39" i="25"/>
  <c r="CE39" i="25" s="1"/>
  <c r="CC32" i="25"/>
  <c r="CD32" i="25"/>
  <c r="CE32" i="25" s="1"/>
  <c r="CC22" i="25"/>
  <c r="CD22" i="25"/>
  <c r="CE22" i="25" s="1"/>
  <c r="CC14" i="25"/>
  <c r="CD14" i="25"/>
  <c r="CE14" i="25" s="1"/>
  <c r="CD7" i="25"/>
  <c r="CC7" i="25"/>
  <c r="CC8" i="25"/>
  <c r="CD8" i="25"/>
  <c r="CE8" i="25" s="1"/>
  <c r="CE45" i="25"/>
  <c r="CE46" i="25"/>
  <c r="CE47" i="25"/>
  <c r="CE48" i="25"/>
  <c r="CE49" i="25"/>
  <c r="CE50" i="25"/>
  <c r="CE51" i="25"/>
  <c r="CE52" i="25"/>
  <c r="CE53" i="25"/>
  <c r="CE54" i="25"/>
  <c r="CE55" i="25"/>
  <c r="CE56" i="25"/>
  <c r="CE57" i="25"/>
  <c r="CE58" i="25"/>
  <c r="CE59" i="25"/>
  <c r="CE60" i="25"/>
  <c r="CE61" i="25"/>
  <c r="CE62" i="25"/>
  <c r="CE63" i="25"/>
  <c r="CE64" i="25"/>
  <c r="CE65" i="25"/>
  <c r="CE66" i="25"/>
  <c r="CE67" i="25"/>
  <c r="CE68" i="25"/>
  <c r="CE69" i="25"/>
  <c r="CE70" i="25"/>
  <c r="CC43" i="25"/>
  <c r="CD43" i="25"/>
  <c r="CE43" i="25" s="1"/>
  <c r="CC28" i="25"/>
  <c r="CD28" i="25"/>
  <c r="CE28" i="25" s="1"/>
  <c r="CC29" i="25"/>
  <c r="CD29" i="25"/>
  <c r="CE29" i="25" s="1"/>
  <c r="CC27" i="25"/>
  <c r="CD27" i="25"/>
  <c r="CE27" i="25" s="1"/>
  <c r="CC49" i="31"/>
  <c r="CD49" i="31"/>
  <c r="CE49" i="31" s="1"/>
  <c r="CC50" i="31"/>
  <c r="CD50" i="31"/>
  <c r="CE50" i="31" s="1"/>
  <c r="CC51" i="31"/>
  <c r="CD51" i="31"/>
  <c r="CE51" i="31" s="1"/>
  <c r="CC52" i="31"/>
  <c r="CD52" i="31"/>
  <c r="CE52" i="31" s="1"/>
  <c r="CC54" i="31"/>
  <c r="CD54" i="31"/>
  <c r="CE54" i="31" s="1"/>
  <c r="CC55" i="31"/>
  <c r="CD55" i="31"/>
  <c r="CE55" i="31" s="1"/>
  <c r="CC9" i="33" l="1"/>
  <c r="CD9" i="33"/>
  <c r="CE9" i="33" s="1"/>
  <c r="CE76" i="33"/>
  <c r="CE75" i="33"/>
  <c r="CE74" i="33"/>
  <c r="CE73" i="33"/>
  <c r="CE72" i="33"/>
  <c r="CE71" i="33"/>
  <c r="CE70" i="33"/>
  <c r="CE69" i="33"/>
  <c r="CE68" i="33"/>
  <c r="CE67" i="33"/>
  <c r="CE66" i="33"/>
  <c r="CE65" i="33"/>
  <c r="CE64" i="33"/>
  <c r="CE63" i="33"/>
  <c r="CE62" i="33"/>
  <c r="CE61" i="33"/>
  <c r="CE60" i="33"/>
  <c r="CE59" i="33"/>
  <c r="CE58" i="33"/>
  <c r="CE57" i="33"/>
  <c r="CE56" i="33"/>
  <c r="CE55" i="33"/>
  <c r="CE54" i="33"/>
  <c r="CE53" i="33"/>
  <c r="CE52" i="33"/>
  <c r="CE51" i="33"/>
  <c r="CD8" i="33"/>
  <c r="CE8" i="33" s="1"/>
  <c r="CC8" i="33"/>
  <c r="CD7" i="33"/>
  <c r="CE7" i="33" s="1"/>
  <c r="CC7" i="33"/>
  <c r="CD6" i="33"/>
  <c r="CE6" i="33" s="1"/>
  <c r="CC6" i="33"/>
  <c r="CD5" i="33"/>
  <c r="CE5" i="33" s="1"/>
  <c r="CC5" i="33"/>
  <c r="CD4" i="33"/>
  <c r="CE4" i="33" s="1"/>
  <c r="CC4" i="33"/>
  <c r="CD3" i="33"/>
  <c r="CE3" i="33" s="1"/>
  <c r="CC3" i="33"/>
  <c r="CD2" i="33"/>
  <c r="CE2" i="33" s="1"/>
  <c r="CC2" i="33"/>
  <c r="CC7" i="32"/>
  <c r="CD7" i="32"/>
  <c r="CE7" i="32" s="1"/>
  <c r="CC5" i="32"/>
  <c r="CD5" i="32"/>
  <c r="CE5" i="32" s="1"/>
  <c r="CC6" i="32"/>
  <c r="CD6" i="32"/>
  <c r="CE6" i="32" s="1"/>
  <c r="CC4" i="32"/>
  <c r="CD4" i="32"/>
  <c r="CE4" i="32" s="1"/>
  <c r="CE53" i="32"/>
  <c r="CE54" i="32"/>
  <c r="CE55" i="32"/>
  <c r="CE56" i="32"/>
  <c r="CE57" i="32"/>
  <c r="CE58" i="32"/>
  <c r="CE59" i="32"/>
  <c r="CE60" i="32"/>
  <c r="CE61" i="32"/>
  <c r="CE62" i="32"/>
  <c r="CE63" i="32"/>
  <c r="CE64" i="32"/>
  <c r="CE65" i="32"/>
  <c r="CE66" i="32"/>
  <c r="CE67" i="32"/>
  <c r="CE68" i="32"/>
  <c r="CE69" i="32"/>
  <c r="CE70" i="32"/>
  <c r="CE71" i="32"/>
  <c r="CE72" i="32"/>
  <c r="CE73" i="32"/>
  <c r="CE74" i="32"/>
  <c r="CE75" i="32"/>
  <c r="CE76" i="32"/>
  <c r="CE77" i="32"/>
  <c r="CE78" i="32"/>
  <c r="CD3" i="32"/>
  <c r="CE3" i="32" s="1"/>
  <c r="CC3" i="32"/>
  <c r="CD2" i="32"/>
  <c r="CE2" i="32" s="1"/>
  <c r="CC2" i="32"/>
  <c r="CD72" i="31"/>
  <c r="CE72" i="31" s="1"/>
  <c r="CC72" i="31"/>
  <c r="CD70" i="31"/>
  <c r="CE70" i="31" s="1"/>
  <c r="CC70" i="31"/>
  <c r="CD69" i="31"/>
  <c r="CE69" i="31" s="1"/>
  <c r="CC69" i="31"/>
  <c r="CD68" i="31"/>
  <c r="CE68" i="31" s="1"/>
  <c r="CC68" i="31"/>
  <c r="CD66" i="31"/>
  <c r="CE66" i="31" s="1"/>
  <c r="CC66" i="31"/>
  <c r="CD65" i="31"/>
  <c r="CE65" i="31" s="1"/>
  <c r="CC65" i="31"/>
  <c r="CD64" i="31"/>
  <c r="CE64" i="31" s="1"/>
  <c r="CC64" i="31"/>
  <c r="CD63" i="31"/>
  <c r="CE63" i="31" s="1"/>
  <c r="CC63" i="31"/>
  <c r="CD61" i="31"/>
  <c r="CE61" i="31" s="1"/>
  <c r="CC61" i="31"/>
  <c r="CD60" i="31"/>
  <c r="CE60" i="31" s="1"/>
  <c r="CC60" i="31"/>
  <c r="CD59" i="31"/>
  <c r="CE59" i="31" s="1"/>
  <c r="CC59" i="31"/>
  <c r="CD58" i="31"/>
  <c r="CE58" i="31" s="1"/>
  <c r="CC58" i="31"/>
  <c r="CD57" i="31"/>
  <c r="CE57" i="31" s="1"/>
  <c r="CC57" i="31"/>
  <c r="CD56" i="31"/>
  <c r="CE56" i="31" s="1"/>
  <c r="CC56" i="31"/>
  <c r="CC39" i="31"/>
  <c r="CD39" i="31"/>
  <c r="CE39" i="31" s="1"/>
  <c r="CC40" i="31"/>
  <c r="CD40" i="31"/>
  <c r="CE40" i="31" s="1"/>
  <c r="CC33" i="31"/>
  <c r="CD33" i="31"/>
  <c r="CE33" i="31" s="1"/>
  <c r="CC32" i="31"/>
  <c r="CD32" i="31"/>
  <c r="CE32" i="31" s="1"/>
  <c r="CC34" i="31"/>
  <c r="CD34" i="31"/>
  <c r="CE34" i="31" s="1"/>
  <c r="CC31" i="31"/>
  <c r="CD31" i="31"/>
  <c r="CE31" i="31" s="1"/>
  <c r="CC30" i="31"/>
  <c r="CD30" i="31"/>
  <c r="CE30" i="31" s="1"/>
  <c r="CD48" i="31" l="1"/>
  <c r="CE48" i="31" s="1"/>
  <c r="CC48" i="31"/>
  <c r="CD47" i="31"/>
  <c r="CE47" i="31" s="1"/>
  <c r="CC47" i="31"/>
  <c r="CD45" i="31"/>
  <c r="CE45" i="31" s="1"/>
  <c r="CC45" i="31"/>
  <c r="CD44" i="31"/>
  <c r="CE44" i="31" s="1"/>
  <c r="CC44" i="31"/>
  <c r="CD43" i="31"/>
  <c r="CE43" i="31" s="1"/>
  <c r="CC43" i="31"/>
  <c r="CD42" i="31"/>
  <c r="CE42" i="31" s="1"/>
  <c r="CC42" i="31"/>
  <c r="CD41" i="31"/>
  <c r="CE41" i="31" s="1"/>
  <c r="CC41" i="31"/>
  <c r="CD38" i="31"/>
  <c r="CE38" i="31" s="1"/>
  <c r="CC38" i="31"/>
  <c r="CD36" i="31"/>
  <c r="CE36" i="31" s="1"/>
  <c r="CC36" i="31"/>
  <c r="CD35" i="31"/>
  <c r="CE35" i="31" s="1"/>
  <c r="CC35" i="31"/>
  <c r="CD29" i="31"/>
  <c r="CE29" i="31" s="1"/>
  <c r="CC29" i="31"/>
  <c r="CD28" i="31"/>
  <c r="CE28" i="31" s="1"/>
  <c r="CC28" i="31"/>
  <c r="CD27" i="31"/>
  <c r="CE27" i="31" s="1"/>
  <c r="CC27" i="31"/>
  <c r="CD26" i="31"/>
  <c r="CE26" i="31" s="1"/>
  <c r="CC26" i="31"/>
  <c r="CD25" i="31"/>
  <c r="CE25" i="31" s="1"/>
  <c r="CC25" i="31"/>
  <c r="CD24" i="31"/>
  <c r="CE24" i="31" s="1"/>
  <c r="CC24" i="31"/>
  <c r="CD23" i="31"/>
  <c r="CE23" i="31" s="1"/>
  <c r="CC23" i="31"/>
  <c r="CD22" i="31"/>
  <c r="CE22" i="31" s="1"/>
  <c r="CC22" i="31"/>
  <c r="CD21" i="31"/>
  <c r="CE21" i="31" s="1"/>
  <c r="CC21" i="31"/>
  <c r="CD20" i="31"/>
  <c r="CE20" i="31" s="1"/>
  <c r="CC20" i="31"/>
  <c r="CD19" i="31"/>
  <c r="CE19" i="31" s="1"/>
  <c r="CC19" i="31"/>
  <c r="CD18" i="31"/>
  <c r="CE18" i="31" s="1"/>
  <c r="CC18" i="31"/>
  <c r="CD17" i="31"/>
  <c r="CE17" i="31" s="1"/>
  <c r="CC17" i="31"/>
  <c r="CD16" i="31"/>
  <c r="CE16" i="31" s="1"/>
  <c r="CC16" i="31"/>
  <c r="CD15" i="31"/>
  <c r="CE15" i="31" s="1"/>
  <c r="CC15" i="31"/>
  <c r="CD14" i="31"/>
  <c r="CE14" i="31" s="1"/>
  <c r="CC14" i="31"/>
  <c r="CD13" i="31"/>
  <c r="CE13" i="31" s="1"/>
  <c r="CC13" i="31"/>
  <c r="CD12" i="31"/>
  <c r="CE12" i="31" s="1"/>
  <c r="CC12" i="31"/>
  <c r="CD11" i="31"/>
  <c r="CE11" i="31" s="1"/>
  <c r="CC11" i="31"/>
  <c r="CD10" i="31"/>
  <c r="CE10" i="31" s="1"/>
  <c r="CC10" i="31"/>
  <c r="CD9" i="31"/>
  <c r="CE9" i="31" s="1"/>
  <c r="CC9" i="31"/>
  <c r="CD8" i="31"/>
  <c r="CE8" i="31" s="1"/>
  <c r="CC8" i="31"/>
  <c r="CD7" i="31"/>
  <c r="CE7" i="31" s="1"/>
  <c r="CC7" i="31"/>
  <c r="CD6" i="31"/>
  <c r="CE6" i="31" s="1"/>
  <c r="CC6" i="31"/>
  <c r="CD5" i="31"/>
  <c r="CE5" i="31" s="1"/>
  <c r="CC5" i="31"/>
  <c r="CD4" i="31"/>
  <c r="CE4" i="31" s="1"/>
  <c r="CC4" i="31"/>
  <c r="CD3" i="31"/>
  <c r="CE3" i="31" s="1"/>
  <c r="CC3" i="31"/>
  <c r="CD2" i="31"/>
  <c r="CE2" i="31" s="1"/>
  <c r="CC2" i="31"/>
  <c r="CC8" i="30"/>
  <c r="CD8" i="30"/>
  <c r="CE8" i="30" s="1"/>
  <c r="CC6" i="30"/>
  <c r="CD6" i="30"/>
  <c r="CE6" i="30" s="1"/>
  <c r="CC7" i="29"/>
  <c r="CD7" i="29"/>
  <c r="CE7" i="29" s="1"/>
  <c r="CE41" i="30"/>
  <c r="CE40" i="30"/>
  <c r="CE39" i="30"/>
  <c r="CE38" i="30"/>
  <c r="CE37" i="30"/>
  <c r="CE36" i="30"/>
  <c r="CE35" i="30"/>
  <c r="CE34" i="30"/>
  <c r="CE33" i="30"/>
  <c r="CE32" i="30"/>
  <c r="CE31" i="30"/>
  <c r="CE30" i="30"/>
  <c r="CE29" i="30"/>
  <c r="CE28" i="30"/>
  <c r="CE27" i="30"/>
  <c r="CE26" i="30"/>
  <c r="CE25" i="30"/>
  <c r="CE24" i="30"/>
  <c r="CE23" i="30"/>
  <c r="CE22" i="30"/>
  <c r="CE21" i="30"/>
  <c r="CE20" i="30"/>
  <c r="CE19" i="30"/>
  <c r="CE18" i="30"/>
  <c r="CE17" i="30"/>
  <c r="CE16" i="30"/>
  <c r="CD15" i="30"/>
  <c r="CE15" i="30" s="1"/>
  <c r="CC15" i="30"/>
  <c r="CD14" i="30"/>
  <c r="CE14" i="30" s="1"/>
  <c r="CC14" i="30"/>
  <c r="CD13" i="30"/>
  <c r="CE13" i="30" s="1"/>
  <c r="CC13" i="30"/>
  <c r="CD12" i="30"/>
  <c r="CE12" i="30" s="1"/>
  <c r="CC12" i="30"/>
  <c r="CD11" i="30"/>
  <c r="CE11" i="30" s="1"/>
  <c r="CC11" i="30"/>
  <c r="CD10" i="30"/>
  <c r="CE10" i="30" s="1"/>
  <c r="CC10" i="30"/>
  <c r="CD9" i="30"/>
  <c r="CE9" i="30" s="1"/>
  <c r="CC9" i="30"/>
  <c r="CD7" i="30"/>
  <c r="CE7" i="30" s="1"/>
  <c r="CC7" i="30"/>
  <c r="CD5" i="30"/>
  <c r="CE5" i="30" s="1"/>
  <c r="CC5" i="30"/>
  <c r="CD4" i="30"/>
  <c r="CE4" i="30" s="1"/>
  <c r="CC4" i="30"/>
  <c r="CD3" i="30"/>
  <c r="CE3" i="30" s="1"/>
  <c r="CC3" i="30"/>
  <c r="CD2" i="30"/>
  <c r="CE2" i="30" s="1"/>
  <c r="CC2" i="30"/>
  <c r="CE34" i="29"/>
  <c r="CE33" i="29"/>
  <c r="CE32" i="29"/>
  <c r="CE31" i="29"/>
  <c r="CE30" i="29"/>
  <c r="CE29" i="29"/>
  <c r="CE28" i="29"/>
  <c r="CE27" i="29"/>
  <c r="CE26" i="29"/>
  <c r="CE25" i="29"/>
  <c r="CE24" i="29"/>
  <c r="CE23" i="29"/>
  <c r="CE22" i="29"/>
  <c r="CE21" i="29"/>
  <c r="CE20" i="29"/>
  <c r="CE19" i="29"/>
  <c r="CE18" i="29"/>
  <c r="CE17" i="29"/>
  <c r="CE16" i="29"/>
  <c r="CE15" i="29"/>
  <c r="CE14" i="29"/>
  <c r="CE13" i="29"/>
  <c r="CE12" i="29"/>
  <c r="CE11" i="29"/>
  <c r="CE10" i="29"/>
  <c r="CE9" i="29"/>
  <c r="CD8" i="29"/>
  <c r="CE8" i="29" s="1"/>
  <c r="CC8" i="29"/>
  <c r="CD5" i="29"/>
  <c r="CE5" i="29" s="1"/>
  <c r="CC5" i="29"/>
  <c r="CD6" i="29"/>
  <c r="CE6" i="29" s="1"/>
  <c r="CC6" i="29"/>
  <c r="CD4" i="29"/>
  <c r="CE4" i="29" s="1"/>
  <c r="CC4" i="29"/>
  <c r="CD3" i="29"/>
  <c r="CE3" i="29" s="1"/>
  <c r="CC3" i="29"/>
  <c r="CD2" i="29"/>
  <c r="CE2" i="29" s="1"/>
  <c r="CC2" i="29"/>
  <c r="CE34" i="28"/>
  <c r="CE33" i="28"/>
  <c r="CE32" i="28"/>
  <c r="CE31" i="28"/>
  <c r="CE30" i="28"/>
  <c r="CE29" i="28"/>
  <c r="CE28" i="28"/>
  <c r="CE27" i="28"/>
  <c r="CE26" i="28"/>
  <c r="CE25" i="28"/>
  <c r="CE24" i="28"/>
  <c r="CE23" i="28"/>
  <c r="CE22" i="28"/>
  <c r="CE21" i="28"/>
  <c r="CE20" i="28"/>
  <c r="CE19" i="28"/>
  <c r="CE18" i="28"/>
  <c r="CE17" i="28"/>
  <c r="CE16" i="28"/>
  <c r="CE15" i="28"/>
  <c r="CE14" i="28"/>
  <c r="CE13" i="28"/>
  <c r="CE12" i="28"/>
  <c r="CE11" i="28"/>
  <c r="CE10" i="28"/>
  <c r="CE9" i="28"/>
  <c r="CD8" i="28"/>
  <c r="CE8" i="28" s="1"/>
  <c r="CC8" i="28"/>
  <c r="CD7" i="28"/>
  <c r="CE7" i="28" s="1"/>
  <c r="CC7" i="28"/>
  <c r="CD6" i="28"/>
  <c r="CE6" i="28" s="1"/>
  <c r="CC6" i="28"/>
  <c r="CD5" i="28"/>
  <c r="CE5" i="28" s="1"/>
  <c r="CC5" i="28"/>
  <c r="CD4" i="28"/>
  <c r="CE4" i="28" s="1"/>
  <c r="CC4" i="28"/>
  <c r="CD3" i="28"/>
  <c r="CE3" i="28" s="1"/>
  <c r="CC3" i="28"/>
  <c r="CD2" i="28"/>
  <c r="CE2" i="28" s="1"/>
  <c r="CC2" i="28"/>
  <c r="CD44" i="25" l="1"/>
  <c r="CE44" i="25" s="1"/>
  <c r="CC44" i="25"/>
  <c r="CD42" i="25"/>
  <c r="CE42" i="25" s="1"/>
  <c r="CC42" i="25"/>
  <c r="CD41" i="25"/>
  <c r="CE41" i="25" s="1"/>
  <c r="CC41" i="25"/>
  <c r="CD40" i="25"/>
  <c r="CE40" i="25" s="1"/>
  <c r="CC40" i="25"/>
  <c r="CD38" i="25"/>
  <c r="CE38" i="25" s="1"/>
  <c r="CC38" i="25"/>
  <c r="CD37" i="25"/>
  <c r="CE37" i="25" s="1"/>
  <c r="CC37" i="25"/>
  <c r="CD36" i="25"/>
  <c r="CE36" i="25" s="1"/>
  <c r="CC36" i="25"/>
  <c r="CD35" i="25"/>
  <c r="CE35" i="25" s="1"/>
  <c r="CC35" i="25"/>
  <c r="CD34" i="25"/>
  <c r="CE34" i="25" s="1"/>
  <c r="CC34" i="25"/>
  <c r="CD33" i="25"/>
  <c r="CE33" i="25" s="1"/>
  <c r="CC33" i="25"/>
  <c r="CD31" i="25"/>
  <c r="CE31" i="25" s="1"/>
  <c r="CC31" i="25"/>
  <c r="CD30" i="25"/>
  <c r="CE30" i="25" s="1"/>
  <c r="CC30" i="25"/>
  <c r="CD26" i="25"/>
  <c r="CE26" i="25" s="1"/>
  <c r="CC26" i="25"/>
  <c r="CD25" i="25"/>
  <c r="CE25" i="25" s="1"/>
  <c r="CC25" i="25"/>
  <c r="CD24" i="25"/>
  <c r="CE24" i="25" s="1"/>
  <c r="CC24" i="25"/>
  <c r="CD23" i="25"/>
  <c r="CE23" i="25" s="1"/>
  <c r="CC23" i="25"/>
  <c r="CD21" i="25"/>
  <c r="CE21" i="25" s="1"/>
  <c r="CC21" i="25"/>
  <c r="CD20" i="25"/>
  <c r="CE20" i="25" s="1"/>
  <c r="CC20" i="25"/>
  <c r="CD19" i="25"/>
  <c r="CE19" i="25" s="1"/>
  <c r="CC19" i="25"/>
  <c r="CD18" i="25"/>
  <c r="CE18" i="25" s="1"/>
  <c r="CC18" i="25"/>
  <c r="CD17" i="25"/>
  <c r="CE17" i="25" s="1"/>
  <c r="CC17" i="25"/>
  <c r="CD16" i="25"/>
  <c r="CE16" i="25" s="1"/>
  <c r="CC16" i="25"/>
  <c r="CD15" i="25"/>
  <c r="CE15" i="25" s="1"/>
  <c r="CC15" i="25"/>
  <c r="CD13" i="25"/>
  <c r="CE13" i="25" s="1"/>
  <c r="CC13" i="25"/>
  <c r="CD12" i="25"/>
  <c r="CE12" i="25" s="1"/>
  <c r="CC12" i="25"/>
  <c r="CD11" i="25"/>
  <c r="CE11" i="25" s="1"/>
  <c r="CC11" i="25"/>
  <c r="CD10" i="25"/>
  <c r="CE10" i="25" s="1"/>
  <c r="CC10" i="25"/>
  <c r="CD9" i="25"/>
  <c r="CE9" i="25" s="1"/>
  <c r="CC9" i="25"/>
  <c r="CD6" i="25"/>
  <c r="CE6" i="25" s="1"/>
  <c r="CC6" i="25"/>
  <c r="CD5" i="25"/>
  <c r="CE5" i="25" s="1"/>
  <c r="CC5" i="25"/>
  <c r="CD4" i="25"/>
  <c r="CE4" i="25" s="1"/>
  <c r="CC4" i="25"/>
  <c r="CD3" i="25"/>
  <c r="CE3" i="25" s="1"/>
  <c r="CC3" i="25"/>
  <c r="CD2" i="25"/>
  <c r="CE2" i="25" s="1"/>
  <c r="CC2" i="25"/>
  <c r="CC3" i="24" l="1"/>
  <c r="CC2" i="24"/>
  <c r="CC4" i="24"/>
  <c r="CC5" i="24"/>
  <c r="CC6" i="24"/>
  <c r="CC7" i="24"/>
  <c r="CC8" i="24"/>
  <c r="CC9" i="24"/>
  <c r="CC10" i="24"/>
  <c r="CC11" i="24"/>
  <c r="CC12" i="24"/>
  <c r="CC13" i="24"/>
  <c r="CC14" i="24"/>
  <c r="CC15" i="24"/>
  <c r="CC16" i="24"/>
  <c r="CC17" i="24"/>
  <c r="CC19" i="24"/>
  <c r="CC20" i="24"/>
  <c r="CC21" i="24"/>
  <c r="CC22" i="24"/>
  <c r="CC23" i="24"/>
  <c r="CC24" i="24"/>
  <c r="CC25" i="24"/>
  <c r="CC26" i="24"/>
  <c r="CC27" i="24"/>
  <c r="CC28" i="24"/>
  <c r="CC29" i="24"/>
  <c r="CC30" i="24"/>
  <c r="CC31" i="24"/>
  <c r="CC32" i="24"/>
  <c r="CC33" i="24"/>
  <c r="CC34" i="24"/>
  <c r="CC35" i="24"/>
  <c r="CC36" i="24"/>
  <c r="CC37" i="24"/>
  <c r="CC38" i="24"/>
  <c r="CC39" i="24"/>
  <c r="CC40" i="24"/>
  <c r="CC41" i="24"/>
  <c r="CC42" i="24"/>
  <c r="CC43" i="24"/>
  <c r="CC44" i="24"/>
  <c r="CC45" i="24"/>
  <c r="CC46" i="24"/>
  <c r="CC47" i="24"/>
  <c r="CC48" i="24"/>
  <c r="CC49" i="24"/>
  <c r="CC50" i="24"/>
  <c r="CC51" i="24"/>
  <c r="CC52" i="24"/>
  <c r="CC53" i="24"/>
  <c r="CC54" i="24"/>
  <c r="CC55" i="24"/>
  <c r="CC56" i="24"/>
  <c r="CC57" i="24"/>
  <c r="CC58" i="24"/>
  <c r="CC59" i="24"/>
  <c r="CC60" i="24"/>
  <c r="CC61" i="24"/>
  <c r="CC62" i="24"/>
  <c r="CC63" i="24"/>
  <c r="CC64" i="24"/>
  <c r="CC65" i="24"/>
  <c r="CC66" i="24"/>
  <c r="CC67" i="24"/>
  <c r="CC68" i="24"/>
  <c r="CC69" i="24"/>
  <c r="CC70" i="24"/>
  <c r="CC71" i="24"/>
  <c r="CC72" i="24"/>
  <c r="CC73" i="24"/>
  <c r="CC74" i="24"/>
  <c r="CC75" i="24"/>
  <c r="CC76" i="24"/>
  <c r="CD3" i="24"/>
  <c r="CE3" i="24" s="1"/>
  <c r="CD4" i="24"/>
  <c r="CE4" i="24" s="1"/>
  <c r="CD5" i="24"/>
  <c r="CE5" i="24" s="1"/>
  <c r="CD6" i="24"/>
  <c r="CE6" i="24" s="1"/>
  <c r="CD7" i="24"/>
  <c r="CD8" i="24"/>
  <c r="CE8" i="24" s="1"/>
  <c r="CD9" i="24"/>
  <c r="CE9" i="24" s="1"/>
  <c r="CD10" i="24"/>
  <c r="CE10" i="24" s="1"/>
  <c r="CD11" i="24"/>
  <c r="CE11" i="24" s="1"/>
  <c r="CD12" i="24"/>
  <c r="CE12" i="24" s="1"/>
  <c r="CD13" i="24"/>
  <c r="CE13" i="24" s="1"/>
  <c r="CD14" i="24"/>
  <c r="CE14" i="24" s="1"/>
  <c r="CD15" i="24"/>
  <c r="CE15" i="24" s="1"/>
  <c r="CD16" i="24"/>
  <c r="CE16" i="24" s="1"/>
  <c r="CD17" i="24"/>
  <c r="CE17" i="24" s="1"/>
  <c r="CD19" i="24"/>
  <c r="CE19" i="24" s="1"/>
  <c r="CD20" i="24"/>
  <c r="CE20" i="24" s="1"/>
  <c r="CD21" i="24"/>
  <c r="CE21" i="24" s="1"/>
  <c r="CD22" i="24"/>
  <c r="CE22" i="24" s="1"/>
  <c r="CD23" i="24"/>
  <c r="CE23" i="24" s="1"/>
  <c r="CD24" i="24"/>
  <c r="CE24" i="24" s="1"/>
  <c r="CD25" i="24"/>
  <c r="CE25" i="24" s="1"/>
  <c r="CD26" i="24"/>
  <c r="CE26" i="24" s="1"/>
  <c r="CD27" i="24"/>
  <c r="CE27" i="24" s="1"/>
  <c r="CD28" i="24"/>
  <c r="CE28" i="24" s="1"/>
  <c r="CD29" i="24"/>
  <c r="CE29" i="24" s="1"/>
  <c r="CD30" i="24"/>
  <c r="CE30" i="24" s="1"/>
  <c r="CD31" i="24"/>
  <c r="CE31" i="24" s="1"/>
  <c r="CD32" i="24"/>
  <c r="CE32" i="24" s="1"/>
  <c r="CD33" i="24"/>
  <c r="CE33" i="24" s="1"/>
  <c r="CD34" i="24"/>
  <c r="CE34" i="24" s="1"/>
  <c r="CD35" i="24"/>
  <c r="CE35" i="24" s="1"/>
  <c r="CD36" i="24"/>
  <c r="CE36" i="24" s="1"/>
  <c r="CD37" i="24"/>
  <c r="CE37" i="24" s="1"/>
  <c r="CD38" i="24"/>
  <c r="CE38" i="24" s="1"/>
  <c r="CD39" i="24"/>
  <c r="CE39" i="24" s="1"/>
  <c r="CD40" i="24"/>
  <c r="CE40" i="24" s="1"/>
  <c r="CD41" i="24"/>
  <c r="CE41" i="24" s="1"/>
  <c r="CD42" i="24"/>
  <c r="CE42" i="24" s="1"/>
  <c r="CD43" i="24"/>
  <c r="CE43" i="24" s="1"/>
  <c r="CD44" i="24"/>
  <c r="CE44" i="24" s="1"/>
  <c r="CD45" i="24"/>
  <c r="CE45" i="24" s="1"/>
  <c r="CD46" i="24"/>
  <c r="CE46" i="24" s="1"/>
  <c r="CD47" i="24"/>
  <c r="CE47" i="24" s="1"/>
  <c r="CD48" i="24"/>
  <c r="CE48" i="24" s="1"/>
  <c r="CD49" i="24"/>
  <c r="CE49" i="24" s="1"/>
  <c r="CD50" i="24"/>
  <c r="CE50" i="24" s="1"/>
  <c r="CD51" i="24"/>
  <c r="CE51" i="24" s="1"/>
  <c r="CD52" i="24"/>
  <c r="CE52" i="24" s="1"/>
  <c r="CD53" i="24"/>
  <c r="CE53" i="24" s="1"/>
  <c r="CD54" i="24"/>
  <c r="CE54" i="24" s="1"/>
  <c r="CD55" i="24"/>
  <c r="CE55" i="24" s="1"/>
  <c r="CD56" i="24"/>
  <c r="CE56" i="24" s="1"/>
  <c r="CD57" i="24"/>
  <c r="CE57" i="24" s="1"/>
  <c r="CD58" i="24"/>
  <c r="CE58" i="24" s="1"/>
  <c r="CD59" i="24"/>
  <c r="CE59" i="24" s="1"/>
  <c r="CD60" i="24"/>
  <c r="CE60" i="24" s="1"/>
  <c r="CD61" i="24"/>
  <c r="CE61" i="24" s="1"/>
  <c r="CD62" i="24"/>
  <c r="CE62" i="24" s="1"/>
  <c r="CD63" i="24"/>
  <c r="CE63" i="24" s="1"/>
  <c r="CD64" i="24"/>
  <c r="CE64" i="24" s="1"/>
  <c r="CD65" i="24"/>
  <c r="CE65" i="24" s="1"/>
  <c r="CD66" i="24"/>
  <c r="CE66" i="24" s="1"/>
  <c r="CD67" i="24"/>
  <c r="CE67" i="24" s="1"/>
  <c r="CD68" i="24"/>
  <c r="CE68" i="24" s="1"/>
  <c r="CD69" i="24"/>
  <c r="CE69" i="24" s="1"/>
  <c r="CD70" i="24"/>
  <c r="CE70" i="24" s="1"/>
  <c r="CD71" i="24"/>
  <c r="CE71" i="24" s="1"/>
  <c r="CD72" i="24"/>
  <c r="CE72" i="24" s="1"/>
  <c r="CD73" i="24"/>
  <c r="CE73" i="24" s="1"/>
  <c r="CD74" i="24"/>
  <c r="CE74" i="24" s="1"/>
  <c r="CD75" i="24"/>
  <c r="CE75" i="24" s="1"/>
  <c r="CD76" i="24"/>
  <c r="CE76" i="24" s="1"/>
  <c r="CD2" i="24"/>
  <c r="CE2" i="24" s="1"/>
  <c r="CE7" i="24" l="1"/>
  <c r="CE7" i="25"/>
</calcChain>
</file>

<file path=xl/sharedStrings.xml><?xml version="1.0" encoding="utf-8"?>
<sst xmlns="http://schemas.openxmlformats.org/spreadsheetml/2006/main" count="18351" uniqueCount="128">
  <si>
    <t xml:space="preserve"> </t>
  </si>
  <si>
    <t>1</t>
  </si>
  <si>
    <t>2</t>
  </si>
  <si>
    <t>3</t>
  </si>
  <si>
    <t>4</t>
  </si>
  <si>
    <t>5</t>
  </si>
  <si>
    <t>6</t>
  </si>
  <si>
    <t>7</t>
  </si>
  <si>
    <t>8</t>
  </si>
  <si>
    <t>9</t>
  </si>
  <si>
    <t>12</t>
  </si>
  <si>
    <t>11</t>
  </si>
  <si>
    <t>13</t>
  </si>
  <si>
    <t>45</t>
  </si>
  <si>
    <t>15</t>
  </si>
  <si>
    <t>14</t>
  </si>
  <si>
    <t>10</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</si>
  <si>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</si>
  <si>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</si>
  <si>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</si>
  <si>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</si>
  <si>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</si>
  <si>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</si>
  <si>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</si>
  <si>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</si>
  <si>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</si>
  <si>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</si>
  <si>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</si>
  <si>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</si>
  <si>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</si>
  <si>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</si>
  <si>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</si>
  <si>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</si>
  <si>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</si>
  <si>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</si>
  <si>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</si>
  <si>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</si>
  <si>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</si>
  <si>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</si>
  <si>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</si>
  <si>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</si>
  <si>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</si>
  <si>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</si>
  <si>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</si>
  <si>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</si>
  <si>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</si>
  <si>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</si>
  <si>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</si>
  <si>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</si>
  <si>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</si>
  <si>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</si>
  <si>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</si>
  <si>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</si>
  <si>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</si>
  <si>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</si>
  <si>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</si>
  <si>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</si>
  <si>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</si>
  <si>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</si>
  <si>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</si>
  <si>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</si>
  <si>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</si>
  <si>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</si>
  <si>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</si>
  <si>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</si>
  <si>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</si>
  <si>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</si>
  <si>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</si>
  <si>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</si>
  <si>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</si>
  <si>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</si>
  <si>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</si>
  <si>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</si>
  <si>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</si>
  <si>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</si>
  <si>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</si>
  <si>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</si>
  <si>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</si>
  <si>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</si>
  <si>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</si>
  <si>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</si>
  <si>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T</t>
  </si>
  <si>
    <t>CK</t>
  </si>
  <si>
    <t>CATAIR</t>
  </si>
  <si>
    <t>O</t>
  </si>
  <si>
    <t>I</t>
  </si>
  <si>
    <t>P</t>
  </si>
  <si>
    <t>G</t>
  </si>
  <si>
    <t>E</t>
  </si>
  <si>
    <t>S</t>
  </si>
  <si>
    <t>CK2</t>
  </si>
  <si>
    <t>A</t>
  </si>
  <si>
    <t>F</t>
  </si>
  <si>
    <t>Y</t>
  </si>
  <si>
    <t>C</t>
  </si>
  <si>
    <t>N</t>
  </si>
  <si>
    <t>R</t>
  </si>
  <si>
    <t>L</t>
  </si>
  <si>
    <t>(</t>
  </si>
  <si>
    <t>)</t>
  </si>
  <si>
    <t>M</t>
  </si>
  <si>
    <t>W</t>
  </si>
  <si>
    <t>H</t>
  </si>
  <si>
    <t>K</t>
  </si>
  <si>
    <t>U</t>
  </si>
  <si>
    <t>D</t>
  </si>
  <si>
    <t>.</t>
  </si>
  <si>
    <t>B</t>
  </si>
  <si>
    <t>Instructions</t>
  </si>
  <si>
    <t>When creating a new test (TAB), it is best to copy an existing one.</t>
  </si>
  <si>
    <t>When duplicating rows, only select/highlight fields within the table; do NOT copy an entire [sheet] row; otherwise there will be a "#VALUE!" error in the CATAIR column.</t>
  </si>
  <si>
    <t>When creating new rows, always start in the very next available table row; do NOT skip rows; otherwise some built-in functions may not work.</t>
  </si>
  <si>
    <t>When inserting new rows (between existing rows), it is acceptable to use the insert row functions.</t>
  </si>
  <si>
    <t>Do NOT drag-and-drop cell contents; otherwise built-in functions may fail to work.</t>
  </si>
  <si>
    <t>Z</t>
  </si>
  <si>
    <t>To create a CATAIR formatted export:
  1) Select/highlight the entire 'CD' column (CATAIR)
  2) Copy (Ctrl+C)
  3) Paste (Ctrl+V) into a text document (Notepad)
  4) Delete any header rows
  5) Done</t>
  </si>
  <si>
    <t>V1</t>
  </si>
  <si>
    <t>V2</t>
  </si>
  <si>
    <t>V3</t>
  </si>
  <si>
    <t>V4</t>
  </si>
  <si>
    <t>V5</t>
  </si>
  <si>
    <t>V6</t>
  </si>
  <si>
    <t>V7</t>
  </si>
  <si>
    <t>V8</t>
  </si>
  <si>
    <t>When copy/pasting, be sure to either paste "Values" only OR "Destination Formatting"; otherwise, the conditional formatting will become unstable.</t>
  </si>
  <si>
    <t>V</t>
  </si>
  <si>
    <t>J</t>
  </si>
  <si>
    <t>Conditional Formatting (already in place):
  1) If there is not exactly one character in each cell of the first 80 columns, turn that cell RED.
  2) In columns 'CK' and 'CK2', if the value is not '80', then turn that cell red/yellow.
  3) If the first four characters in the column are 'PG01', then turn turn the first four cells and the "CATAIR" cell coral.</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</si>
</sst>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sz val="8"/>
      <color theme="1"/>
      <name val="Courier New"/>
      <family val="3"/>
    </font>
    <font>
      <sz val="8"/>
      <color theme="1"/>
      <name val="Courier New"/>
      <family val="3"/>
    </font>
    <font>
      <sz val="8"/>
      <name val="Courier New"/>
      <family val="3"/>
    </font>
    <font>
      <sz val="8"/>
      <color theme="1"/>
      <name val="Calibri"/>
      <family val="2"/>
      <scheme val="minor"/>
    </font>
    <font>
      <sz val="8"/>
      <name val="Arial"/>
      <family val="2"/>
    </font>
    <font>
      <sz val="8"/>
      <color theme="1"/>
      <name val="Courier New"/>
      <family val="3"/>
    </font>
    <font>
      <sz val="8"/>
      <color theme="1"/>
      <name val="Courier New"/>
    </font>
  </fonts>
  <fills count="2">
    <fill>
      <patternFill patternType="none"/>
    </fill>
    <fill>
      <patternFill patternType="gray125"/>
    </fill>
  </fills>
  <borders count="1">
    <border>
      <left/>
      <right/>
      <top/>
      <bottom/>
      <diagonal/>
    </border>
  </borders>
  <cellStyleXfs count="1">
    <xf numFmtId="0" fontId="0" fillId="0" borderId="0"/>
  </cellStyleXfs>
  <cellXfs count="30">
    <xf numFmtId="0" fontId="0" fillId="0" borderId="0" xfId="0"/>
    <xf numFmtId="0" fontId="1" fillId="0" borderId="0" xfId="0" applyFont="1" applyAlignment="1">
      <alignment horizontal="right"/>
    </xf>
    <xf numFmtId="0" fontId="1" fillId="0" borderId="0" xfId="0" applyFont="1" applyAlignment="1">
      <alignment horizontal="left"/>
    </xf>
    <xf numFmtId="0" fontId="1" fillId="0" borderId="0" xfId="0" applyNumberFormat="1" applyFont="1" applyAlignment="1">
      <alignment horizontal="right"/>
    </xf>
    <xf numFmtId="0" fontId="1" fillId="0" borderId="0" xfId="0" applyNumberFormat="1" applyFont="1" applyAlignment="1">
      <alignment horizontal="left"/>
    </xf>
    <xf numFmtId="0" fontId="2" fillId="0" borderId="0" xfId="0" applyNumberFormat="1" applyFont="1" applyAlignment="1">
      <alignment horizontal="right"/>
    </xf>
    <xf numFmtId="0" fontId="2" fillId="0" borderId="0" xfId="0" applyNumberFormat="1" applyFont="1" applyAlignment="1">
      <alignment horizontal="left"/>
    </xf>
    <xf numFmtId="0" fontId="0" fillId="0" borderId="0" xfId="0"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Alignment="1">
      <alignment wrapText="1"/>
    </xf>
    <xf numFmtId="0" fontId="3" fillId="0" borderId="0" xfId="0" applyFont="1" applyBorder="1"/>
    <xf numFmtId="0" fontId="1" fillId="0" borderId="0" xfId="0" applyFont="1" applyBorder="1"/>
    <xf numFmtId="0" fontId="1" fillId="0" borderId="0" xfId="0" applyFont="1" applyBorder="1" applyAlignment="1">
      <alignment horizontal="center"/>
    </xf>
    <xf numFmtId="0" fontId="4" fillId="0" borderId="0" xfId="0" applyFont="1" applyBorder="1"/>
    <xf numFmtId="0" fontId="4" fillId="0" borderId="0" xfId="0" applyFont="1" applyBorder="1" applyAlignment="1">
      <alignment horizontal="center"/>
    </xf>
    <xf numFmtId="0" fontId="5" fillId="0" borderId="0" xfId="0" applyFont="1" applyBorder="1"/>
    <xf numFmtId="0" fontId="4" fillId="0" borderId="0" xfId="0" applyFont="1" applyBorder="1" applyAlignment="1"/>
    <xf numFmtId="0" fontId="5" fillId="0" borderId="0" xfId="0" applyFont="1" applyBorder="1" applyAlignment="1"/>
    <xf numFmtId="0" fontId="4" fillId="0" borderId="0" xfId="0" applyFont="1" applyFill="1" applyBorder="1"/>
    <xf numFmtId="0" fontId="5" fillId="0" borderId="0" xfId="0" applyFont="1" applyFill="1" applyBorder="1"/>
    <xf numFmtId="0" fontId="6" fillId="0" borderId="0" xfId="0" applyFont="1" applyBorder="1" applyAlignment="1">
      <alignment horizontal="center"/>
    </xf>
    <xf numFmtId="0" fontId="6" fillId="0" borderId="0" xfId="0" applyFont="1" applyAlignment="1">
      <alignment horizontal="center"/>
    </xf>
    <xf numFmtId="0" fontId="6" fillId="0" borderId="0" xfId="0" applyNumberFormat="1" applyFont="1" applyAlignment="1">
      <alignment horizontal="right"/>
    </xf>
    <xf numFmtId="0" fontId="6" fillId="0" borderId="0" xfId="0" applyNumberFormat="1" applyFont="1" applyAlignment="1">
      <alignment horizontal="left"/>
    </xf>
    <xf numFmtId="0" fontId="6" fillId="0" borderId="0" xfId="0" applyFont="1" applyFill="1" applyBorder="1" applyAlignment="1">
      <alignment horizontal="center"/>
    </xf>
    <xf numFmtId="0" fontId="7" fillId="0" borderId="0" xfId="0" applyFont="1" applyBorder="1" applyAlignment="1">
      <alignment horizontal="center"/>
    </xf>
    <xf numFmtId="0" fontId="7" fillId="0" borderId="0" xfId="0" applyFont="1" applyAlignment="1">
      <alignment horizontal="center"/>
    </xf>
    <xf numFmtId="0" fontId="7" fillId="0" borderId="0" xfId="0" applyNumberFormat="1" applyFont="1" applyAlignment="1">
      <alignment horizontal="right"/>
    </xf>
    <xf numFmtId="0" fontId="7" fillId="0" borderId="0" xfId="0" applyNumberFormat="1" applyFont="1" applyAlignment="1">
      <alignment horizontal="left"/>
    </xf>
  </cellXfs>
  <cellStyles count="1">
    <cellStyle name="Normal" xfId="0" builtinId="0"/>
  </cellStyles>
  <dxfs count="765">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ont>
        <b/>
        <i val="0"/>
        <color rgb="FFFF0000"/>
      </font>
      <fill>
        <patternFill>
          <bgColor rgb="FFFFFF00"/>
        </patternFill>
      </fill>
    </dxf>
    <dxf>
      <fill>
        <patternFill>
          <bgColor rgb="FFFF0000"/>
        </patternFill>
      </fill>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left" vertical="bottom" textRotation="0" wrapText="0" indent="0" justifyLastLine="0" shrinkToFit="0" readingOrder="0"/>
    </dxf>
    <dxf>
      <font>
        <strike val="0"/>
        <outline val="0"/>
        <shadow val="0"/>
        <u val="none"/>
        <vertAlign val="baseline"/>
        <sz val="8"/>
        <color theme="1"/>
        <name val="Courier New"/>
        <scheme val="none"/>
      </font>
      <numFmt numFmtId="0" formatCode="General"/>
      <alignment horizontal="right"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font>
        <strike val="0"/>
        <outline val="0"/>
        <shadow val="0"/>
        <u val="none"/>
        <vertAlign val="baseline"/>
        <sz val="8"/>
        <color rgb="FF000000"/>
        <name val="Courier New"/>
        <scheme val="none"/>
      </font>
      <alignment horizontal="center" vertical="bottom" textRotation="0" wrapText="0" indent="0" justifyLastLine="0" shrinkToFit="0" readingOrder="0"/>
    </dxf>
    <dxf>
      <font>
        <strike val="0"/>
        <outline val="0"/>
        <shadow val="0"/>
        <u val="none"/>
        <vertAlign val="baseline"/>
        <sz val="8"/>
        <color theme="1"/>
        <name val="Courier New"/>
        <scheme val="none"/>
      </font>
      <alignment horizontal="center"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16.jpg"/><Relationship Id="rId7" Type="http://schemas.openxmlformats.org/officeDocument/2006/relationships/image" Target="../media/image20.jpeg"/><Relationship Id="rId2" Type="http://schemas.openxmlformats.org/officeDocument/2006/relationships/image" Target="../media/image15.jpg"/><Relationship Id="rId1" Type="http://schemas.openxmlformats.org/officeDocument/2006/relationships/image" Target="../media/image14.jpg"/><Relationship Id="rId6" Type="http://schemas.openxmlformats.org/officeDocument/2006/relationships/image" Target="../media/image19.jpeg"/><Relationship Id="rId5" Type="http://schemas.openxmlformats.org/officeDocument/2006/relationships/image" Target="../media/image18.jpg"/><Relationship Id="rId4" Type="http://schemas.openxmlformats.org/officeDocument/2006/relationships/image" Target="../media/image17.jpg"/></Relationships>
</file>

<file path=xl/drawings/_rels/drawing7.xml.rels><?xml version="1.0" encoding="UTF-8" standalone="yes"?>
<Relationships xmlns="http://schemas.openxmlformats.org/package/2006/relationships"><Relationship Id="rId1" Type="http://schemas.openxmlformats.org/officeDocument/2006/relationships/image" Target="../media/image22.jpg"/></Relationships>
</file>

<file path=xl/drawings/_rels/drawing8.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24.jpg"/><Relationship Id="rId1" Type="http://schemas.openxmlformats.org/officeDocument/2006/relationships/image" Target="../media/image23.jp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78</xdr:row>
      <xdr:rowOff>1</xdr:rowOff>
    </xdr:from>
    <xdr:to>
      <xdr:col>37</xdr:col>
      <xdr:colOff>72740</xdr:colOff>
      <xdr:row>134</xdr:row>
      <xdr:rowOff>71719</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1508442"/>
          <a:ext cx="6359240" cy="8229600"/>
        </a:xfrm>
        <a:prstGeom prst="rect">
          <a:avLst/>
        </a:prstGeom>
      </xdr:spPr>
    </xdr:pic>
    <xdr:clientData/>
  </xdr:twoCellAnchor>
  <xdr:twoCellAnchor editAs="oneCell">
    <xdr:from>
      <xdr:col>37</xdr:col>
      <xdr:colOff>179294</xdr:colOff>
      <xdr:row>78</xdr:row>
      <xdr:rowOff>67235</xdr:rowOff>
    </xdr:from>
    <xdr:to>
      <xdr:col>71</xdr:col>
      <xdr:colOff>61534</xdr:colOff>
      <xdr:row>134</xdr:row>
      <xdr:rowOff>138953</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27794" y="11575676"/>
          <a:ext cx="6359240" cy="8229600"/>
        </a:xfrm>
        <a:prstGeom prst="rect">
          <a:avLst/>
        </a:prstGeom>
      </xdr:spPr>
    </xdr:pic>
    <xdr:clientData/>
  </xdr:twoCellAnchor>
  <xdr:twoCellAnchor editAs="oneCell">
    <xdr:from>
      <xdr:col>71</xdr:col>
      <xdr:colOff>156882</xdr:colOff>
      <xdr:row>78</xdr:row>
      <xdr:rowOff>89647</xdr:rowOff>
    </xdr:from>
    <xdr:to>
      <xdr:col>81</xdr:col>
      <xdr:colOff>4532681</xdr:colOff>
      <xdr:row>135</xdr:row>
      <xdr:rowOff>15688</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682382" y="11598088"/>
          <a:ext cx="6359240" cy="8229600"/>
        </a:xfrm>
        <a:prstGeom prst="rect">
          <a:avLst/>
        </a:prstGeom>
      </xdr:spPr>
    </xdr:pic>
    <xdr:clientData/>
  </xdr:twoCellAnchor>
  <xdr:twoCellAnchor editAs="oneCell">
    <xdr:from>
      <xdr:col>4</xdr:col>
      <xdr:colOff>78441</xdr:colOff>
      <xdr:row>135</xdr:row>
      <xdr:rowOff>56030</xdr:rowOff>
    </xdr:from>
    <xdr:to>
      <xdr:col>37</xdr:col>
      <xdr:colOff>151181</xdr:colOff>
      <xdr:row>191</xdr:row>
      <xdr:rowOff>127748</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0441" y="19868030"/>
          <a:ext cx="6359240" cy="8229600"/>
        </a:xfrm>
        <a:prstGeom prst="rect">
          <a:avLst/>
        </a:prstGeom>
      </xdr:spPr>
    </xdr:pic>
    <xdr:clientData/>
  </xdr:twoCellAnchor>
  <xdr:twoCellAnchor editAs="oneCell">
    <xdr:from>
      <xdr:col>36</xdr:col>
      <xdr:colOff>100853</xdr:colOff>
      <xdr:row>135</xdr:row>
      <xdr:rowOff>33618</xdr:rowOff>
    </xdr:from>
    <xdr:to>
      <xdr:col>69</xdr:col>
      <xdr:colOff>173593</xdr:colOff>
      <xdr:row>191</xdr:row>
      <xdr:rowOff>105336</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58853" y="19845618"/>
          <a:ext cx="6359240" cy="8229600"/>
        </a:xfrm>
        <a:prstGeom prst="rect">
          <a:avLst/>
        </a:prstGeom>
      </xdr:spPr>
    </xdr:pic>
    <xdr:clientData/>
  </xdr:twoCellAnchor>
  <xdr:twoCellAnchor editAs="oneCell">
    <xdr:from>
      <xdr:col>74</xdr:col>
      <xdr:colOff>33617</xdr:colOff>
      <xdr:row>135</xdr:row>
      <xdr:rowOff>22412</xdr:rowOff>
    </xdr:from>
    <xdr:to>
      <xdr:col>81</xdr:col>
      <xdr:colOff>4980916</xdr:colOff>
      <xdr:row>191</xdr:row>
      <xdr:rowOff>94130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130617" y="19834412"/>
          <a:ext cx="6359240" cy="822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34</xdr:col>
      <xdr:colOff>72740</xdr:colOff>
      <xdr:row>102</xdr:row>
      <xdr:rowOff>85725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429625"/>
          <a:ext cx="6359240" cy="8229600"/>
        </a:xfrm>
        <a:prstGeom prst="rect">
          <a:avLst/>
        </a:prstGeom>
      </xdr:spPr>
    </xdr:pic>
    <xdr:clientData/>
  </xdr:twoCellAnchor>
  <xdr:twoCellAnchor editAs="oneCell">
    <xdr:from>
      <xdr:col>30</xdr:col>
      <xdr:colOff>95250</xdr:colOff>
      <xdr:row>45</xdr:row>
      <xdr:rowOff>47625</xdr:rowOff>
    </xdr:from>
    <xdr:to>
      <xdr:col>63</xdr:col>
      <xdr:colOff>167990</xdr:colOff>
      <xdr:row>102</xdr:row>
      <xdr:rowOff>133350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50" y="8477250"/>
          <a:ext cx="6359240" cy="8229600"/>
        </a:xfrm>
        <a:prstGeom prst="rect">
          <a:avLst/>
        </a:prstGeom>
      </xdr:spPr>
    </xdr:pic>
    <xdr:clientData/>
  </xdr:twoCellAnchor>
  <xdr:twoCellAnchor editAs="oneCell">
    <xdr:from>
      <xdr:col>64</xdr:col>
      <xdr:colOff>171450</xdr:colOff>
      <xdr:row>45</xdr:row>
      <xdr:rowOff>19050</xdr:rowOff>
    </xdr:from>
    <xdr:to>
      <xdr:col>81</xdr:col>
      <xdr:colOff>3215990</xdr:colOff>
      <xdr:row>102</xdr:row>
      <xdr:rowOff>104775</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63450" y="8448675"/>
          <a:ext cx="6359240" cy="822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40</xdr:col>
      <xdr:colOff>91440</xdr:colOff>
      <xdr:row>80</xdr:row>
      <xdr:rowOff>57150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28750"/>
          <a:ext cx="771144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57150</xdr:rowOff>
    </xdr:from>
    <xdr:to>
      <xdr:col>40</xdr:col>
      <xdr:colOff>74925</xdr:colOff>
      <xdr:row>79</xdr:row>
      <xdr:rowOff>114300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43025"/>
          <a:ext cx="7694925" cy="1005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40</xdr:col>
      <xdr:colOff>107950</xdr:colOff>
      <xdr:row>86</xdr:row>
      <xdr:rowOff>57150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6000"/>
          <a:ext cx="7727950" cy="10058400"/>
        </a:xfrm>
        <a:prstGeom prst="rect">
          <a:avLst/>
        </a:prstGeom>
      </xdr:spPr>
    </xdr:pic>
    <xdr:clientData/>
  </xdr:twoCellAnchor>
  <xdr:twoCellAnchor editAs="oneCell">
    <xdr:from>
      <xdr:col>42</xdr:col>
      <xdr:colOff>0</xdr:colOff>
      <xdr:row>16</xdr:row>
      <xdr:rowOff>0</xdr:rowOff>
    </xdr:from>
    <xdr:to>
      <xdr:col>81</xdr:col>
      <xdr:colOff>228600</xdr:colOff>
      <xdr:row>86</xdr:row>
      <xdr:rowOff>57150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0" y="2286000"/>
          <a:ext cx="7734300"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74</xdr:row>
      <xdr:rowOff>0</xdr:rowOff>
    </xdr:from>
    <xdr:to>
      <xdr:col>33</xdr:col>
      <xdr:colOff>56283</xdr:colOff>
      <xdr:row>131</xdr:row>
      <xdr:rowOff>85725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0572750"/>
          <a:ext cx="6333258" cy="8229600"/>
        </a:xfrm>
        <a:prstGeom prst="rect">
          <a:avLst/>
        </a:prstGeom>
      </xdr:spPr>
    </xdr:pic>
    <xdr:clientData/>
  </xdr:twoCellAnchor>
  <xdr:twoCellAnchor editAs="oneCell">
    <xdr:from>
      <xdr:col>33</xdr:col>
      <xdr:colOff>57150</xdr:colOff>
      <xdr:row>74</xdr:row>
      <xdr:rowOff>19050</xdr:rowOff>
    </xdr:from>
    <xdr:to>
      <xdr:col>66</xdr:col>
      <xdr:colOff>87962</xdr:colOff>
      <xdr:row>131</xdr:row>
      <xdr:rowOff>104775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10591800"/>
          <a:ext cx="6317312" cy="8229600"/>
        </a:xfrm>
        <a:prstGeom prst="rect">
          <a:avLst/>
        </a:prstGeom>
      </xdr:spPr>
    </xdr:pic>
    <xdr:clientData/>
  </xdr:twoCellAnchor>
  <xdr:twoCellAnchor editAs="oneCell">
    <xdr:from>
      <xdr:col>67</xdr:col>
      <xdr:colOff>0</xdr:colOff>
      <xdr:row>73</xdr:row>
      <xdr:rowOff>104775</xdr:rowOff>
    </xdr:from>
    <xdr:to>
      <xdr:col>81</xdr:col>
      <xdr:colOff>3588453</xdr:colOff>
      <xdr:row>131</xdr:row>
      <xdr:rowOff>47625</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63500" y="9534525"/>
          <a:ext cx="6331653" cy="8229600"/>
        </a:xfrm>
        <a:prstGeom prst="rect">
          <a:avLst/>
        </a:prstGeom>
      </xdr:spPr>
    </xdr:pic>
    <xdr:clientData/>
  </xdr:twoCellAnchor>
  <xdr:twoCellAnchor editAs="oneCell">
    <xdr:from>
      <xdr:col>0</xdr:col>
      <xdr:colOff>0</xdr:colOff>
      <xdr:row>131</xdr:row>
      <xdr:rowOff>9525</xdr:rowOff>
    </xdr:from>
    <xdr:to>
      <xdr:col>33</xdr:col>
      <xdr:colOff>58944</xdr:colOff>
      <xdr:row>188</xdr:row>
      <xdr:rowOff>95250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7726025"/>
          <a:ext cx="6345444" cy="8229600"/>
        </a:xfrm>
        <a:prstGeom prst="rect">
          <a:avLst/>
        </a:prstGeom>
      </xdr:spPr>
    </xdr:pic>
    <xdr:clientData/>
  </xdr:twoCellAnchor>
  <xdr:twoCellAnchor editAs="oneCell">
    <xdr:from>
      <xdr:col>33</xdr:col>
      <xdr:colOff>171450</xdr:colOff>
      <xdr:row>132</xdr:row>
      <xdr:rowOff>28575</xdr:rowOff>
    </xdr:from>
    <xdr:to>
      <xdr:col>67</xdr:col>
      <xdr:colOff>32398</xdr:colOff>
      <xdr:row>189</xdr:row>
      <xdr:rowOff>114300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57950" y="17887950"/>
          <a:ext cx="6337948" cy="8229600"/>
        </a:xfrm>
        <a:prstGeom prst="rect">
          <a:avLst/>
        </a:prstGeom>
      </xdr:spPr>
    </xdr:pic>
    <xdr:clientData/>
  </xdr:twoCellAnchor>
  <xdr:twoCellAnchor editAs="oneCell">
    <xdr:from>
      <xdr:col>67</xdr:col>
      <xdr:colOff>180975</xdr:colOff>
      <xdr:row>189</xdr:row>
      <xdr:rowOff>95250</xdr:rowOff>
    </xdr:from>
    <xdr:to>
      <xdr:col>81</xdr:col>
      <xdr:colOff>3797015</xdr:colOff>
      <xdr:row>247</xdr:row>
      <xdr:rowOff>38100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944475" y="26098500"/>
          <a:ext cx="6359240" cy="8229600"/>
        </a:xfrm>
        <a:prstGeom prst="rect">
          <a:avLst/>
        </a:prstGeom>
      </xdr:spPr>
    </xdr:pic>
    <xdr:clientData/>
  </xdr:twoCellAnchor>
  <xdr:twoCellAnchor editAs="oneCell">
    <xdr:from>
      <xdr:col>0</xdr:col>
      <xdr:colOff>0</xdr:colOff>
      <xdr:row>190</xdr:row>
      <xdr:rowOff>0</xdr:rowOff>
    </xdr:from>
    <xdr:to>
      <xdr:col>33</xdr:col>
      <xdr:colOff>72740</xdr:colOff>
      <xdr:row>247</xdr:row>
      <xdr:rowOff>85725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6146125"/>
          <a:ext cx="6359240" cy="8229600"/>
        </a:xfrm>
        <a:prstGeom prst="rect">
          <a:avLst/>
        </a:prstGeom>
      </xdr:spPr>
    </xdr:pic>
    <xdr:clientData/>
  </xdr:twoCellAnchor>
  <xdr:twoCellAnchor editAs="oneCell">
    <xdr:from>
      <xdr:col>34</xdr:col>
      <xdr:colOff>19050</xdr:colOff>
      <xdr:row>189</xdr:row>
      <xdr:rowOff>123825</xdr:rowOff>
    </xdr:from>
    <xdr:to>
      <xdr:col>67</xdr:col>
      <xdr:colOff>91790</xdr:colOff>
      <xdr:row>247</xdr:row>
      <xdr:rowOff>66675</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96050" y="26127075"/>
          <a:ext cx="6359240" cy="8229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28575</xdr:colOff>
      <xdr:row>8</xdr:row>
      <xdr:rowOff>133350</xdr:rowOff>
    </xdr:from>
    <xdr:to>
      <xdr:col>58</xdr:col>
      <xdr:colOff>134592</xdr:colOff>
      <xdr:row>79</xdr:row>
      <xdr:rowOff>47625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57575" y="1276350"/>
          <a:ext cx="7726017"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40</xdr:col>
      <xdr:colOff>38100</xdr:colOff>
      <xdr:row>10</xdr:row>
      <xdr:rowOff>9525</xdr:rowOff>
    </xdr:from>
    <xdr:to>
      <xdr:col>80</xdr:col>
      <xdr:colOff>137337</xdr:colOff>
      <xdr:row>80</xdr:row>
      <xdr:rowOff>66675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58100" y="1438275"/>
          <a:ext cx="7719237" cy="10058400"/>
        </a:xfrm>
        <a:prstGeom prst="rect">
          <a:avLst/>
        </a:prstGeom>
      </xdr:spPr>
    </xdr:pic>
    <xdr:clientData/>
  </xdr:twoCellAnchor>
  <xdr:twoCellAnchor editAs="oneCell">
    <xdr:from>
      <xdr:col>80</xdr:col>
      <xdr:colOff>200025</xdr:colOff>
      <xdr:row>10</xdr:row>
      <xdr:rowOff>95250</xdr:rowOff>
    </xdr:from>
    <xdr:to>
      <xdr:col>91</xdr:col>
      <xdr:colOff>24765</xdr:colOff>
      <xdr:row>81</xdr:row>
      <xdr:rowOff>9525</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40025" y="1524000"/>
          <a:ext cx="7711440" cy="10058400"/>
        </a:xfrm>
        <a:prstGeom prst="rect">
          <a:avLst/>
        </a:prstGeom>
      </xdr:spPr>
    </xdr:pic>
    <xdr:clientData/>
  </xdr:twoCellAnchor>
  <xdr:twoCellAnchor editAs="oneCell">
    <xdr:from>
      <xdr:col>0</xdr:col>
      <xdr:colOff>0</xdr:colOff>
      <xdr:row>10</xdr:row>
      <xdr:rowOff>0</xdr:rowOff>
    </xdr:from>
    <xdr:to>
      <xdr:col>40</xdr:col>
      <xdr:colOff>73948</xdr:colOff>
      <xdr:row>80</xdr:row>
      <xdr:rowOff>57150</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28750"/>
          <a:ext cx="7693948" cy="10058400"/>
        </a:xfrm>
        <a:prstGeom prst="rect">
          <a:avLst/>
        </a:prstGeom>
      </xdr:spPr>
    </xdr:pic>
    <xdr:clientData/>
  </xdr:twoCellAnchor>
</xdr:wsDr>
</file>

<file path=xl/tables/table1.xml><?xml version="1.0" encoding="utf-8"?>
<table xmlns="http://schemas.openxmlformats.org/spreadsheetml/2006/main" id="2" name="Table_Instructions" displayName="Table_Instructions" ref="A1:A9" totalsRowShown="0" headerRowDxfId="764" dataDxfId="763">
  <autoFilter ref="A1:A9"/>
  <tableColumns count="1">
    <tableColumn id="1" name="Instructions" dataDxfId="762"/>
  </tableColumns>
  <tableStyleInfo name="TableStyleMedium2" showFirstColumn="0" showLastColumn="0" showRowStripes="1" showColumnStripes="0"/>
</table>
</file>

<file path=xl/tables/table10.xml><?xml version="1.0" encoding="utf-8"?>
<table xmlns="http://schemas.openxmlformats.org/spreadsheetml/2006/main" id="14" name="Table38741415" displayName="Table38741415" ref="A1:CE76" totalsRowShown="0" headerRowDxfId="156" dataDxfId="155">
  <tableColumns count="83">
    <tableColumn id="1" name="1" dataDxfId="154"/>
    <tableColumn id="12" name="2" dataDxfId="153"/>
    <tableColumn id="13" name="3" dataDxfId="152"/>
    <tableColumn id="14" name="4" dataDxfId="151"/>
    <tableColumn id="15" name="5" dataDxfId="150"/>
    <tableColumn id="16" name="6" dataDxfId="149"/>
    <tableColumn id="17" name="7" dataDxfId="148"/>
    <tableColumn id="18" name="8" dataDxfId="147"/>
    <tableColumn id="19" name="9" dataDxfId="146"/>
    <tableColumn id="20" name="10" dataDxfId="145"/>
    <tableColumn id="21" name="11" dataDxfId="144"/>
    <tableColumn id="22" name="12" dataDxfId="143"/>
    <tableColumn id="23" name="13" dataDxfId="142"/>
    <tableColumn id="24" name="14" dataDxfId="141"/>
    <tableColumn id="25" name="15" dataDxfId="140"/>
    <tableColumn id="26" name="16" dataDxfId="139"/>
    <tableColumn id="27" name="17" dataDxfId="138"/>
    <tableColumn id="28" name="18" dataDxfId="137"/>
    <tableColumn id="29" name="19" dataDxfId="136"/>
    <tableColumn id="30" name="20" dataDxfId="135"/>
    <tableColumn id="31" name="21" dataDxfId="134"/>
    <tableColumn id="32" name="22" dataDxfId="133"/>
    <tableColumn id="33" name="23" dataDxfId="132"/>
    <tableColumn id="34" name="24" dataDxfId="131"/>
    <tableColumn id="35" name="25" dataDxfId="130"/>
    <tableColumn id="36" name="26" dataDxfId="129"/>
    <tableColumn id="37" name="27" dataDxfId="128"/>
    <tableColumn id="38" name="28" dataDxfId="127"/>
    <tableColumn id="39" name="29" dataDxfId="126"/>
    <tableColumn id="40" name="30" dataDxfId="125"/>
    <tableColumn id="41" name="31" dataDxfId="124"/>
    <tableColumn id="42" name="32" dataDxfId="123"/>
    <tableColumn id="43" name="33" dataDxfId="122"/>
    <tableColumn id="44" name="34" dataDxfId="121"/>
    <tableColumn id="45" name="35" dataDxfId="120"/>
    <tableColumn id="46" name="36" dataDxfId="119"/>
    <tableColumn id="47" name="37" dataDxfId="118"/>
    <tableColumn id="48" name="38" dataDxfId="117"/>
    <tableColumn id="49" name="39" dataDxfId="116"/>
    <tableColumn id="50" name="40" dataDxfId="115"/>
    <tableColumn id="51" name="41" dataDxfId="114"/>
    <tableColumn id="52" name="42" dataDxfId="113"/>
    <tableColumn id="53" name="43" dataDxfId="112"/>
    <tableColumn id="54" name="44" dataDxfId="111"/>
    <tableColumn id="55" name="45" dataDxfId="110"/>
    <tableColumn id="56" name="46" dataDxfId="109"/>
    <tableColumn id="57" name="47" dataDxfId="108"/>
    <tableColumn id="58" name="48" dataDxfId="107"/>
    <tableColumn id="59" name="49" dataDxfId="106"/>
    <tableColumn id="60" name="50" dataDxfId="105"/>
    <tableColumn id="61" name="51" dataDxfId="104"/>
    <tableColumn id="62" name="52" dataDxfId="103"/>
    <tableColumn id="63" name="53" dataDxfId="102"/>
    <tableColumn id="64" name="54" dataDxfId="101"/>
    <tableColumn id="65" name="55" dataDxfId="100"/>
    <tableColumn id="66" name="56" dataDxfId="99"/>
    <tableColumn id="67" name="57" dataDxfId="98"/>
    <tableColumn id="68" name="58" dataDxfId="97"/>
    <tableColumn id="69" name="59" dataDxfId="96"/>
    <tableColumn id="70" name="60" dataDxfId="95"/>
    <tableColumn id="71" name="61" dataDxfId="94"/>
    <tableColumn id="72" name="62" dataDxfId="93"/>
    <tableColumn id="73" name="63" dataDxfId="92"/>
    <tableColumn id="74" name="64" dataDxfId="91"/>
    <tableColumn id="75" name="65" dataDxfId="90"/>
    <tableColumn id="76" name="66" dataDxfId="89"/>
    <tableColumn id="77" name="67" dataDxfId="88"/>
    <tableColumn id="78" name="68" dataDxfId="87"/>
    <tableColumn id="79" name="69" dataDxfId="86"/>
    <tableColumn id="80" name="70" dataDxfId="85"/>
    <tableColumn id="81" name="71" dataDxfId="84"/>
    <tableColumn id="82" name="72" dataDxfId="83"/>
    <tableColumn id="83" name="73" dataDxfId="82"/>
    <tableColumn id="84" name="74" dataDxfId="81"/>
    <tableColumn id="85" name="75" dataDxfId="80"/>
    <tableColumn id="86" name="76" dataDxfId="79"/>
    <tableColumn id="87" name="77" dataDxfId="78"/>
    <tableColumn id="88" name="78" dataDxfId="77"/>
    <tableColumn id="89" name="79" dataDxfId="76"/>
    <tableColumn id="90" name="80" dataDxfId="75"/>
    <tableColumn id="91" name="CK" dataDxfId="74">
      <calculatedColumnFormula>SUMPRODUCT(LEN(A2:CB2))</calculatedColumnFormula>
    </tableColumn>
    <tableColumn id="92" name="CATAIR" dataDxfId="73">
      <calculatedColumnFormula>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calculatedColumnFormula>
    </tableColumn>
    <tableColumn id="93" name="CK2" dataDxfId="72">
      <calculatedColumnFormula>LEN(Table38741415[[#This Row],[CATAIR]])</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_Version" displayName="Table_Version" ref="A1:H3" totalsRowShown="0" headerRowDxfId="761" dataDxfId="760">
  <tableColumns count="8">
    <tableColumn id="1" name="V1" dataDxfId="759"/>
    <tableColumn id="3" name="V2" dataDxfId="758"/>
    <tableColumn id="4" name="V3" dataDxfId="757"/>
    <tableColumn id="5" name="V4" dataDxfId="756"/>
    <tableColumn id="6" name="V5" dataDxfId="755"/>
    <tableColumn id="7" name="V6" dataDxfId="754"/>
    <tableColumn id="2" name="V7" dataDxfId="753"/>
    <tableColumn id="8" name="V8" dataDxfId="752"/>
  </tableColumns>
  <tableStyleInfo name="TableStyleMedium2" showFirstColumn="0" showLastColumn="0" showRowStripes="1" showColumnStripes="0"/>
</table>
</file>

<file path=xl/tables/table3.xml><?xml version="1.0" encoding="utf-8"?>
<table xmlns="http://schemas.openxmlformats.org/spreadsheetml/2006/main" id="7" name="Table38" displayName="Table38" ref="A1:CE76" totalsRowShown="0" headerRowDxfId="751" dataDxfId="750">
  <tableColumns count="83">
    <tableColumn id="1" name="1" dataDxfId="749"/>
    <tableColumn id="12" name="2" dataDxfId="748"/>
    <tableColumn id="13" name="3" dataDxfId="747"/>
    <tableColumn id="14" name="4" dataDxfId="746"/>
    <tableColumn id="15" name="5" dataDxfId="745"/>
    <tableColumn id="16" name="6" dataDxfId="744"/>
    <tableColumn id="17" name="7" dataDxfId="743"/>
    <tableColumn id="18" name="8" dataDxfId="742"/>
    <tableColumn id="19" name="9" dataDxfId="741"/>
    <tableColumn id="20" name="10" dataDxfId="740"/>
    <tableColumn id="21" name="11" dataDxfId="739"/>
    <tableColumn id="22" name="12" dataDxfId="738"/>
    <tableColumn id="23" name="13" dataDxfId="737"/>
    <tableColumn id="24" name="14" dataDxfId="736"/>
    <tableColumn id="25" name="15" dataDxfId="735"/>
    <tableColumn id="26" name="16" dataDxfId="734"/>
    <tableColumn id="27" name="17" dataDxfId="733"/>
    <tableColumn id="28" name="18" dataDxfId="732"/>
    <tableColumn id="29" name="19" dataDxfId="731"/>
    <tableColumn id="30" name="20" dataDxfId="730"/>
    <tableColumn id="31" name="21" dataDxfId="729"/>
    <tableColumn id="32" name="22" dataDxfId="728"/>
    <tableColumn id="33" name="23" dataDxfId="727"/>
    <tableColumn id="34" name="24" dataDxfId="726"/>
    <tableColumn id="35" name="25" dataDxfId="725"/>
    <tableColumn id="36" name="26" dataDxfId="724"/>
    <tableColumn id="37" name="27" dataDxfId="723"/>
    <tableColumn id="38" name="28" dataDxfId="722"/>
    <tableColumn id="39" name="29" dataDxfId="721"/>
    <tableColumn id="40" name="30" dataDxfId="720"/>
    <tableColumn id="41" name="31" dataDxfId="719"/>
    <tableColumn id="42" name="32" dataDxfId="718"/>
    <tableColumn id="43" name="33" dataDxfId="717"/>
    <tableColumn id="44" name="34" dataDxfId="716"/>
    <tableColumn id="45" name="35" dataDxfId="715"/>
    <tableColumn id="46" name="36" dataDxfId="714"/>
    <tableColumn id="47" name="37" dataDxfId="713"/>
    <tableColumn id="48" name="38" dataDxfId="712"/>
    <tableColumn id="49" name="39" dataDxfId="711"/>
    <tableColumn id="50" name="40" dataDxfId="710"/>
    <tableColumn id="51" name="41" dataDxfId="709"/>
    <tableColumn id="52" name="42" dataDxfId="708"/>
    <tableColumn id="53" name="43" dataDxfId="707"/>
    <tableColumn id="54" name="44" dataDxfId="706"/>
    <tableColumn id="55" name="45" dataDxfId="705"/>
    <tableColumn id="56" name="46" dataDxfId="704"/>
    <tableColumn id="57" name="47" dataDxfId="703"/>
    <tableColumn id="58" name="48" dataDxfId="702"/>
    <tableColumn id="59" name="49" dataDxfId="701"/>
    <tableColumn id="60" name="50" dataDxfId="700"/>
    <tableColumn id="61" name="51" dataDxfId="699"/>
    <tableColumn id="62" name="52" dataDxfId="698"/>
    <tableColumn id="63" name="53" dataDxfId="697"/>
    <tableColumn id="64" name="54" dataDxfId="696"/>
    <tableColumn id="65" name="55" dataDxfId="695"/>
    <tableColumn id="66" name="56" dataDxfId="694"/>
    <tableColumn id="67" name="57" dataDxfId="693"/>
    <tableColumn id="68" name="58" dataDxfId="692"/>
    <tableColumn id="69" name="59" dataDxfId="691"/>
    <tableColumn id="70" name="60" dataDxfId="690"/>
    <tableColumn id="71" name="61" dataDxfId="689"/>
    <tableColumn id="72" name="62" dataDxfId="688"/>
    <tableColumn id="73" name="63" dataDxfId="687"/>
    <tableColumn id="74" name="64" dataDxfId="686"/>
    <tableColumn id="75" name="65" dataDxfId="685"/>
    <tableColumn id="76" name="66" dataDxfId="684"/>
    <tableColumn id="77" name="67" dataDxfId="683"/>
    <tableColumn id="78" name="68" dataDxfId="682"/>
    <tableColumn id="79" name="69" dataDxfId="681"/>
    <tableColumn id="80" name="70" dataDxfId="680"/>
    <tableColumn id="81" name="71" dataDxfId="679"/>
    <tableColumn id="82" name="72" dataDxfId="678"/>
    <tableColumn id="83" name="73" dataDxfId="677"/>
    <tableColumn id="84" name="74" dataDxfId="676"/>
    <tableColumn id="85" name="75" dataDxfId="675"/>
    <tableColumn id="86" name="76" dataDxfId="674"/>
    <tableColumn id="87" name="77" dataDxfId="673"/>
    <tableColumn id="88" name="78" dataDxfId="672"/>
    <tableColumn id="89" name="79" dataDxfId="671"/>
    <tableColumn id="90" name="80" dataDxfId="670"/>
    <tableColumn id="91" name="CK" dataDxfId="669">
      <calculatedColumnFormula>SUMPRODUCT(LEN(A2:CB2))</calculatedColumnFormula>
    </tableColumn>
    <tableColumn id="92" name="CATAIR" dataDxfId="668">
      <calculatedColumnFormula>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calculatedColumnFormula>
    </tableColumn>
    <tableColumn id="93" name="CK2" dataDxfId="667">
      <calculatedColumnFormula>LEN(Table38[[#This Row],[CATAIR]])</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6" name="Table387" displayName="Table387" ref="A1:CE70" totalsRowShown="0" headerRowDxfId="666" dataDxfId="665">
  <tableColumns count="83">
    <tableColumn id="1" name="1" dataDxfId="664"/>
    <tableColumn id="12" name="2" dataDxfId="663"/>
    <tableColumn id="13" name="3" dataDxfId="662"/>
    <tableColumn id="14" name="4" dataDxfId="661"/>
    <tableColumn id="15" name="5" dataDxfId="660"/>
    <tableColumn id="16" name="6" dataDxfId="659"/>
    <tableColumn id="17" name="7" dataDxfId="658"/>
    <tableColumn id="18" name="8" dataDxfId="657"/>
    <tableColumn id="19" name="9" dataDxfId="656"/>
    <tableColumn id="20" name="10" dataDxfId="655"/>
    <tableColumn id="21" name="11" dataDxfId="654"/>
    <tableColumn id="22" name="12" dataDxfId="653"/>
    <tableColumn id="23" name="13" dataDxfId="652"/>
    <tableColumn id="24" name="14" dataDxfId="651"/>
    <tableColumn id="25" name="15" dataDxfId="650"/>
    <tableColumn id="26" name="16" dataDxfId="649"/>
    <tableColumn id="27" name="17" dataDxfId="648"/>
    <tableColumn id="28" name="18" dataDxfId="647"/>
    <tableColumn id="29" name="19" dataDxfId="646"/>
    <tableColumn id="30" name="20" dataDxfId="645"/>
    <tableColumn id="31" name="21" dataDxfId="644"/>
    <tableColumn id="32" name="22" dataDxfId="643"/>
    <tableColumn id="33" name="23" dataDxfId="642"/>
    <tableColumn id="34" name="24" dataDxfId="641"/>
    <tableColumn id="35" name="25" dataDxfId="640"/>
    <tableColumn id="36" name="26" dataDxfId="639"/>
    <tableColumn id="37" name="27" dataDxfId="638"/>
    <tableColumn id="38" name="28" dataDxfId="637"/>
    <tableColumn id="39" name="29" dataDxfId="636"/>
    <tableColumn id="40" name="30" dataDxfId="635"/>
    <tableColumn id="41" name="31" dataDxfId="634"/>
    <tableColumn id="42" name="32" dataDxfId="633"/>
    <tableColumn id="43" name="33" dataDxfId="632"/>
    <tableColumn id="44" name="34" dataDxfId="631"/>
    <tableColumn id="45" name="35" dataDxfId="630"/>
    <tableColumn id="46" name="36" dataDxfId="629"/>
    <tableColumn id="47" name="37" dataDxfId="628"/>
    <tableColumn id="48" name="38" dataDxfId="627"/>
    <tableColumn id="49" name="39" dataDxfId="626"/>
    <tableColumn id="50" name="40" dataDxfId="625"/>
    <tableColumn id="51" name="41" dataDxfId="624"/>
    <tableColumn id="52" name="42" dataDxfId="623"/>
    <tableColumn id="53" name="43" dataDxfId="622"/>
    <tableColumn id="54" name="44" dataDxfId="621"/>
    <tableColumn id="55" name="45" dataDxfId="620"/>
    <tableColumn id="56" name="46" dataDxfId="619"/>
    <tableColumn id="57" name="47" dataDxfId="618"/>
    <tableColumn id="58" name="48" dataDxfId="617"/>
    <tableColumn id="59" name="49" dataDxfId="616"/>
    <tableColumn id="60" name="50" dataDxfId="615"/>
    <tableColumn id="61" name="51" dataDxfId="614"/>
    <tableColumn id="62" name="52" dataDxfId="613"/>
    <tableColumn id="63" name="53" dataDxfId="612"/>
    <tableColumn id="64" name="54" dataDxfId="611"/>
    <tableColumn id="65" name="55" dataDxfId="610"/>
    <tableColumn id="66" name="56" dataDxfId="609"/>
    <tableColumn id="67" name="57" dataDxfId="608"/>
    <tableColumn id="68" name="58" dataDxfId="607"/>
    <tableColumn id="69" name="59" dataDxfId="606"/>
    <tableColumn id="70" name="60" dataDxfId="605"/>
    <tableColumn id="71" name="61" dataDxfId="604"/>
    <tableColumn id="72" name="62" dataDxfId="603"/>
    <tableColumn id="73" name="63" dataDxfId="602"/>
    <tableColumn id="74" name="64" dataDxfId="601"/>
    <tableColumn id="75" name="65" dataDxfId="600"/>
    <tableColumn id="76" name="66" dataDxfId="599"/>
    <tableColumn id="77" name="67" dataDxfId="598"/>
    <tableColumn id="78" name="68" dataDxfId="597"/>
    <tableColumn id="79" name="69" dataDxfId="596"/>
    <tableColumn id="80" name="70" dataDxfId="595"/>
    <tableColumn id="81" name="71" dataDxfId="594"/>
    <tableColumn id="82" name="72" dataDxfId="593"/>
    <tableColumn id="83" name="73" dataDxfId="592"/>
    <tableColumn id="84" name="74" dataDxfId="591"/>
    <tableColumn id="85" name="75" dataDxfId="590"/>
    <tableColumn id="86" name="76" dataDxfId="589"/>
    <tableColumn id="87" name="77" dataDxfId="588"/>
    <tableColumn id="88" name="78" dataDxfId="587"/>
    <tableColumn id="89" name="79" dataDxfId="586"/>
    <tableColumn id="90" name="80" dataDxfId="585"/>
    <tableColumn id="91" name="CK" dataDxfId="584">
      <calculatedColumnFormula>SUMPRODUCT(LEN(A2:CB2))</calculatedColumnFormula>
    </tableColumn>
    <tableColumn id="92" name="CATAIR" dataDxfId="583">
      <calculatedColumnFormula>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calculatedColumnFormula>
    </tableColumn>
    <tableColumn id="93" name="CK2" dataDxfId="582">
      <calculatedColumnFormula>LEN(Table387[[#This Row],[CATAIR]])</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9" name="Table387410" displayName="Table387410" ref="A1:CE34" totalsRowShown="0" headerRowDxfId="581" dataDxfId="580">
  <tableColumns count="83">
    <tableColumn id="1" name="1" dataDxfId="579"/>
    <tableColumn id="12" name="2" dataDxfId="578"/>
    <tableColumn id="13" name="3" dataDxfId="577"/>
    <tableColumn id="14" name="4" dataDxfId="576"/>
    <tableColumn id="15" name="5" dataDxfId="575"/>
    <tableColumn id="16" name="6" dataDxfId="574"/>
    <tableColumn id="17" name="7" dataDxfId="573"/>
    <tableColumn id="18" name="8" dataDxfId="572"/>
    <tableColumn id="19" name="9" dataDxfId="571"/>
    <tableColumn id="20" name="10" dataDxfId="570"/>
    <tableColumn id="21" name="11" dataDxfId="569"/>
    <tableColumn id="22" name="12" dataDxfId="568"/>
    <tableColumn id="23" name="13" dataDxfId="567"/>
    <tableColumn id="24" name="14" dataDxfId="566"/>
    <tableColumn id="25" name="15" dataDxfId="565"/>
    <tableColumn id="26" name="16" dataDxfId="564"/>
    <tableColumn id="27" name="17" dataDxfId="563"/>
    <tableColumn id="28" name="18" dataDxfId="562"/>
    <tableColumn id="29" name="19" dataDxfId="561"/>
    <tableColumn id="30" name="20" dataDxfId="560"/>
    <tableColumn id="31" name="21" dataDxfId="559"/>
    <tableColumn id="32" name="22" dataDxfId="558"/>
    <tableColumn id="33" name="23" dataDxfId="557"/>
    <tableColumn id="34" name="24" dataDxfId="556"/>
    <tableColumn id="35" name="25" dataDxfId="555"/>
    <tableColumn id="36" name="26" dataDxfId="554"/>
    <tableColumn id="37" name="27" dataDxfId="553"/>
    <tableColumn id="38" name="28" dataDxfId="552"/>
    <tableColumn id="39" name="29" dataDxfId="551"/>
    <tableColumn id="40" name="30" dataDxfId="550"/>
    <tableColumn id="41" name="31" dataDxfId="549"/>
    <tableColumn id="42" name="32" dataDxfId="548"/>
    <tableColumn id="43" name="33" dataDxfId="547"/>
    <tableColumn id="44" name="34" dataDxfId="546"/>
    <tableColumn id="45" name="35" dataDxfId="545"/>
    <tableColumn id="46" name="36" dataDxfId="544"/>
    <tableColumn id="47" name="37" dataDxfId="543"/>
    <tableColumn id="48" name="38" dataDxfId="542"/>
    <tableColumn id="49" name="39" dataDxfId="541"/>
    <tableColumn id="50" name="40" dataDxfId="540"/>
    <tableColumn id="51" name="41" dataDxfId="539"/>
    <tableColumn id="52" name="42" dataDxfId="538"/>
    <tableColumn id="53" name="43" dataDxfId="537"/>
    <tableColumn id="54" name="44" dataDxfId="536"/>
    <tableColumn id="55" name="45" dataDxfId="535"/>
    <tableColumn id="56" name="46" dataDxfId="534"/>
    <tableColumn id="57" name="47" dataDxfId="533"/>
    <tableColumn id="58" name="48" dataDxfId="532"/>
    <tableColumn id="59" name="49" dataDxfId="531"/>
    <tableColumn id="60" name="50" dataDxfId="530"/>
    <tableColumn id="61" name="51" dataDxfId="529"/>
    <tableColumn id="62" name="52" dataDxfId="528"/>
    <tableColumn id="63" name="53" dataDxfId="527"/>
    <tableColumn id="64" name="54" dataDxfId="526"/>
    <tableColumn id="65" name="55" dataDxfId="525"/>
    <tableColumn id="66" name="56" dataDxfId="524"/>
    <tableColumn id="67" name="57" dataDxfId="523"/>
    <tableColumn id="68" name="58" dataDxfId="522"/>
    <tableColumn id="69" name="59" dataDxfId="521"/>
    <tableColumn id="70" name="60" dataDxfId="520"/>
    <tableColumn id="71" name="61" dataDxfId="519"/>
    <tableColumn id="72" name="62" dataDxfId="518"/>
    <tableColumn id="73" name="63" dataDxfId="517"/>
    <tableColumn id="74" name="64" dataDxfId="516"/>
    <tableColumn id="75" name="65" dataDxfId="515"/>
    <tableColumn id="76" name="66" dataDxfId="514"/>
    <tableColumn id="77" name="67" dataDxfId="513"/>
    <tableColumn id="78" name="68" dataDxfId="512"/>
    <tableColumn id="79" name="69" dataDxfId="511"/>
    <tableColumn id="80" name="70" dataDxfId="510"/>
    <tableColumn id="81" name="71" dataDxfId="509"/>
    <tableColumn id="82" name="72" dataDxfId="508"/>
    <tableColumn id="83" name="73" dataDxfId="507"/>
    <tableColumn id="84" name="74" dataDxfId="506"/>
    <tableColumn id="85" name="75" dataDxfId="505"/>
    <tableColumn id="86" name="76" dataDxfId="504"/>
    <tableColumn id="87" name="77" dataDxfId="503"/>
    <tableColumn id="88" name="78" dataDxfId="502"/>
    <tableColumn id="89" name="79" dataDxfId="501"/>
    <tableColumn id="90" name="80" dataDxfId="500"/>
    <tableColumn id="91" name="CK" dataDxfId="499">
      <calculatedColumnFormula>SUMPRODUCT(LEN(A2:CB2))</calculatedColumnFormula>
    </tableColumn>
    <tableColumn id="92" name="CATAIR" dataDxfId="498">
      <calculatedColumnFormula>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calculatedColumnFormula>
    </tableColumn>
    <tableColumn id="93" name="CK2" dataDxfId="497">
      <calculatedColumnFormula>LEN(Table387410[[#This Row],[CATAIR]])</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10" name="Table38741011" displayName="Table38741011" ref="A1:CE34" totalsRowShown="0" headerRowDxfId="496" dataDxfId="495">
  <tableColumns count="83">
    <tableColumn id="1" name="1" dataDxfId="494"/>
    <tableColumn id="12" name="2" dataDxfId="493"/>
    <tableColumn id="13" name="3" dataDxfId="492"/>
    <tableColumn id="14" name="4" dataDxfId="491"/>
    <tableColumn id="15" name="5" dataDxfId="490"/>
    <tableColumn id="16" name="6" dataDxfId="489"/>
    <tableColumn id="17" name="7" dataDxfId="488"/>
    <tableColumn id="18" name="8" dataDxfId="487"/>
    <tableColumn id="19" name="9" dataDxfId="486"/>
    <tableColumn id="20" name="10" dataDxfId="485"/>
    <tableColumn id="21" name="11" dataDxfId="484"/>
    <tableColumn id="22" name="12" dataDxfId="483"/>
    <tableColumn id="23" name="13" dataDxfId="482"/>
    <tableColumn id="24" name="14" dataDxfId="481"/>
    <tableColumn id="25" name="15" dataDxfId="480"/>
    <tableColumn id="26" name="16" dataDxfId="479"/>
    <tableColumn id="27" name="17" dataDxfId="478"/>
    <tableColumn id="28" name="18" dataDxfId="477"/>
    <tableColumn id="29" name="19" dataDxfId="476"/>
    <tableColumn id="30" name="20" dataDxfId="475"/>
    <tableColumn id="31" name="21" dataDxfId="474"/>
    <tableColumn id="32" name="22" dataDxfId="473"/>
    <tableColumn id="33" name="23" dataDxfId="472"/>
    <tableColumn id="34" name="24" dataDxfId="471"/>
    <tableColumn id="35" name="25" dataDxfId="470"/>
    <tableColumn id="36" name="26" dataDxfId="469"/>
    <tableColumn id="37" name="27" dataDxfId="468"/>
    <tableColumn id="38" name="28" dataDxfId="467"/>
    <tableColumn id="39" name="29" dataDxfId="466"/>
    <tableColumn id="40" name="30" dataDxfId="465"/>
    <tableColumn id="41" name="31" dataDxfId="464"/>
    <tableColumn id="42" name="32" dataDxfId="463"/>
    <tableColumn id="43" name="33" dataDxfId="462"/>
    <tableColumn id="44" name="34" dataDxfId="461"/>
    <tableColumn id="45" name="35" dataDxfId="460"/>
    <tableColumn id="46" name="36" dataDxfId="459"/>
    <tableColumn id="47" name="37" dataDxfId="458"/>
    <tableColumn id="48" name="38" dataDxfId="457"/>
    <tableColumn id="49" name="39" dataDxfId="456"/>
    <tableColumn id="50" name="40" dataDxfId="455"/>
    <tableColumn id="51" name="41" dataDxfId="454"/>
    <tableColumn id="52" name="42" dataDxfId="453"/>
    <tableColumn id="53" name="43" dataDxfId="452"/>
    <tableColumn id="54" name="44" dataDxfId="451"/>
    <tableColumn id="55" name="45" dataDxfId="450"/>
    <tableColumn id="56" name="46" dataDxfId="449"/>
    <tableColumn id="57" name="47" dataDxfId="448"/>
    <tableColumn id="58" name="48" dataDxfId="447"/>
    <tableColumn id="59" name="49" dataDxfId="446"/>
    <tableColumn id="60" name="50" dataDxfId="445"/>
    <tableColumn id="61" name="51" dataDxfId="444"/>
    <tableColumn id="62" name="52" dataDxfId="443"/>
    <tableColumn id="63" name="53" dataDxfId="442"/>
    <tableColumn id="64" name="54" dataDxfId="441"/>
    <tableColumn id="65" name="55" dataDxfId="440"/>
    <tableColumn id="66" name="56" dataDxfId="439"/>
    <tableColumn id="67" name="57" dataDxfId="438"/>
    <tableColumn id="68" name="58" dataDxfId="437"/>
    <tableColumn id="69" name="59" dataDxfId="436"/>
    <tableColumn id="70" name="60" dataDxfId="435"/>
    <tableColumn id="71" name="61" dataDxfId="434"/>
    <tableColumn id="72" name="62" dataDxfId="433"/>
    <tableColumn id="73" name="63" dataDxfId="432"/>
    <tableColumn id="74" name="64" dataDxfId="431"/>
    <tableColumn id="75" name="65" dataDxfId="430"/>
    <tableColumn id="76" name="66" dataDxfId="429"/>
    <tableColumn id="77" name="67" dataDxfId="428"/>
    <tableColumn id="78" name="68" dataDxfId="427"/>
    <tableColumn id="79" name="69" dataDxfId="426"/>
    <tableColumn id="80" name="70" dataDxfId="425"/>
    <tableColumn id="81" name="71" dataDxfId="424"/>
    <tableColumn id="82" name="72" dataDxfId="423"/>
    <tableColumn id="83" name="73" dataDxfId="422"/>
    <tableColumn id="84" name="74" dataDxfId="421"/>
    <tableColumn id="85" name="75" dataDxfId="420"/>
    <tableColumn id="86" name="76" dataDxfId="419"/>
    <tableColumn id="87" name="77" dataDxfId="418"/>
    <tableColumn id="88" name="78" dataDxfId="417"/>
    <tableColumn id="89" name="79" dataDxfId="416"/>
    <tableColumn id="90" name="80" dataDxfId="415"/>
    <tableColumn id="91" name="CK" dataDxfId="414">
      <calculatedColumnFormula>SUMPRODUCT(LEN(A2:CB2))</calculatedColumnFormula>
    </tableColumn>
    <tableColumn id="92" name="CATAIR" dataDxfId="413">
      <calculatedColumnFormula>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calculatedColumnFormula>
    </tableColumn>
    <tableColumn id="93" name="CK2" dataDxfId="412">
      <calculatedColumnFormula>LEN(Table38741011[[#This Row],[CATAIR]])</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1" name="Table387412" displayName="Table387412" ref="A1:CE41" totalsRowShown="0" headerRowDxfId="411" dataDxfId="410">
  <tableColumns count="83">
    <tableColumn id="1" name="1" dataDxfId="409"/>
    <tableColumn id="12" name="2" dataDxfId="408"/>
    <tableColumn id="13" name="3" dataDxfId="407"/>
    <tableColumn id="14" name="4" dataDxfId="406"/>
    <tableColumn id="15" name="5" dataDxfId="405"/>
    <tableColumn id="16" name="6" dataDxfId="404"/>
    <tableColumn id="17" name="7" dataDxfId="403"/>
    <tableColumn id="18" name="8" dataDxfId="402"/>
    <tableColumn id="19" name="9" dataDxfId="401"/>
    <tableColumn id="20" name="10" dataDxfId="400"/>
    <tableColumn id="21" name="11" dataDxfId="399"/>
    <tableColumn id="22" name="12" dataDxfId="398"/>
    <tableColumn id="23" name="13" dataDxfId="397"/>
    <tableColumn id="24" name="14" dataDxfId="396"/>
    <tableColumn id="25" name="15" dataDxfId="395"/>
    <tableColumn id="26" name="16" dataDxfId="394"/>
    <tableColumn id="27" name="17" dataDxfId="393"/>
    <tableColumn id="28" name="18" dataDxfId="392"/>
    <tableColumn id="29" name="19" dataDxfId="391"/>
    <tableColumn id="30" name="20" dataDxfId="390"/>
    <tableColumn id="31" name="21" dataDxfId="389"/>
    <tableColumn id="32" name="22" dataDxfId="388"/>
    <tableColumn id="33" name="23" dataDxfId="387"/>
    <tableColumn id="34" name="24" dataDxfId="386"/>
    <tableColumn id="35" name="25" dataDxfId="385"/>
    <tableColumn id="36" name="26" dataDxfId="384"/>
    <tableColumn id="37" name="27" dataDxfId="383"/>
    <tableColumn id="38" name="28" dataDxfId="382"/>
    <tableColumn id="39" name="29" dataDxfId="381"/>
    <tableColumn id="40" name="30" dataDxfId="380"/>
    <tableColumn id="41" name="31" dataDxfId="379"/>
    <tableColumn id="42" name="32" dataDxfId="378"/>
    <tableColumn id="43" name="33" dataDxfId="377"/>
    <tableColumn id="44" name="34" dataDxfId="376"/>
    <tableColumn id="45" name="35" dataDxfId="375"/>
    <tableColumn id="46" name="36" dataDxfId="374"/>
    <tableColumn id="47" name="37" dataDxfId="373"/>
    <tableColumn id="48" name="38" dataDxfId="372"/>
    <tableColumn id="49" name="39" dataDxfId="371"/>
    <tableColumn id="50" name="40" dataDxfId="370"/>
    <tableColumn id="51" name="41" dataDxfId="369"/>
    <tableColumn id="52" name="42" dataDxfId="368"/>
    <tableColumn id="53" name="43" dataDxfId="367"/>
    <tableColumn id="54" name="44" dataDxfId="366"/>
    <tableColumn id="55" name="45" dataDxfId="365"/>
    <tableColumn id="56" name="46" dataDxfId="364"/>
    <tableColumn id="57" name="47" dataDxfId="363"/>
    <tableColumn id="58" name="48" dataDxfId="362"/>
    <tableColumn id="59" name="49" dataDxfId="361"/>
    <tableColumn id="60" name="50" dataDxfId="360"/>
    <tableColumn id="61" name="51" dataDxfId="359"/>
    <tableColumn id="62" name="52" dataDxfId="358"/>
    <tableColumn id="63" name="53" dataDxfId="357"/>
    <tableColumn id="64" name="54" dataDxfId="356"/>
    <tableColumn id="65" name="55" dataDxfId="355"/>
    <tableColumn id="66" name="56" dataDxfId="354"/>
    <tableColumn id="67" name="57" dataDxfId="353"/>
    <tableColumn id="68" name="58" dataDxfId="352"/>
    <tableColumn id="69" name="59" dataDxfId="351"/>
    <tableColumn id="70" name="60" dataDxfId="350"/>
    <tableColumn id="71" name="61" dataDxfId="349"/>
    <tableColumn id="72" name="62" dataDxfId="348"/>
    <tableColumn id="73" name="63" dataDxfId="347"/>
    <tableColumn id="74" name="64" dataDxfId="346"/>
    <tableColumn id="75" name="65" dataDxfId="345"/>
    <tableColumn id="76" name="66" dataDxfId="344"/>
    <tableColumn id="77" name="67" dataDxfId="343"/>
    <tableColumn id="78" name="68" dataDxfId="342"/>
    <tableColumn id="79" name="69" dataDxfId="341"/>
    <tableColumn id="80" name="70" dataDxfId="340"/>
    <tableColumn id="81" name="71" dataDxfId="339"/>
    <tableColumn id="82" name="72" dataDxfId="338"/>
    <tableColumn id="83" name="73" dataDxfId="337"/>
    <tableColumn id="84" name="74" dataDxfId="336"/>
    <tableColumn id="85" name="75" dataDxfId="335"/>
    <tableColumn id="86" name="76" dataDxfId="334"/>
    <tableColumn id="87" name="77" dataDxfId="333"/>
    <tableColumn id="88" name="78" dataDxfId="332"/>
    <tableColumn id="89" name="79" dataDxfId="331"/>
    <tableColumn id="90" name="80" dataDxfId="330"/>
    <tableColumn id="91" name="CK" dataDxfId="329">
      <calculatedColumnFormula>SUMPRODUCT(LEN(A2:CB2))</calculatedColumnFormula>
    </tableColumn>
    <tableColumn id="92" name="CATAIR" dataDxfId="328">
      <calculatedColumnFormula>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calculatedColumnFormula>
    </tableColumn>
    <tableColumn id="93" name="CK2" dataDxfId="327">
      <calculatedColumnFormula>LEN(Table387412[[#This Row],[CATAIR]])</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12" name="Table387413" displayName="Table387413" ref="A1:CE75" totalsRowShown="0" headerRowDxfId="326" dataDxfId="325">
  <tableColumns count="83">
    <tableColumn id="1" name="1" dataDxfId="324"/>
    <tableColumn id="12" name="2" dataDxfId="323"/>
    <tableColumn id="13" name="3" dataDxfId="322"/>
    <tableColumn id="14" name="4" dataDxfId="321"/>
    <tableColumn id="15" name="5" dataDxfId="320"/>
    <tableColumn id="16" name="6" dataDxfId="319"/>
    <tableColumn id="17" name="7" dataDxfId="318"/>
    <tableColumn id="18" name="8" dataDxfId="317"/>
    <tableColumn id="19" name="9" dataDxfId="316"/>
    <tableColumn id="20" name="10" dataDxfId="315"/>
    <tableColumn id="21" name="11" dataDxfId="314"/>
    <tableColumn id="22" name="12" dataDxfId="313"/>
    <tableColumn id="23" name="13" dataDxfId="312"/>
    <tableColumn id="24" name="14" dataDxfId="311"/>
    <tableColumn id="25" name="15" dataDxfId="310"/>
    <tableColumn id="26" name="16" dataDxfId="309"/>
    <tableColumn id="27" name="17" dataDxfId="308"/>
    <tableColumn id="28" name="18" dataDxfId="307"/>
    <tableColumn id="29" name="19" dataDxfId="306"/>
    <tableColumn id="30" name="20" dataDxfId="305"/>
    <tableColumn id="31" name="21" dataDxfId="304"/>
    <tableColumn id="32" name="22" dataDxfId="303"/>
    <tableColumn id="33" name="23" dataDxfId="302"/>
    <tableColumn id="34" name="24" dataDxfId="301"/>
    <tableColumn id="35" name="25" dataDxfId="300"/>
    <tableColumn id="36" name="26" dataDxfId="299"/>
    <tableColumn id="37" name="27" dataDxfId="298"/>
    <tableColumn id="38" name="28" dataDxfId="297"/>
    <tableColumn id="39" name="29" dataDxfId="296"/>
    <tableColumn id="40" name="30" dataDxfId="295"/>
    <tableColumn id="41" name="31" dataDxfId="294"/>
    <tableColumn id="42" name="32" dataDxfId="293"/>
    <tableColumn id="43" name="33" dataDxfId="292"/>
    <tableColumn id="44" name="34" dataDxfId="291"/>
    <tableColumn id="45" name="35" dataDxfId="290"/>
    <tableColumn id="46" name="36" dataDxfId="289"/>
    <tableColumn id="47" name="37" dataDxfId="288"/>
    <tableColumn id="48" name="38" dataDxfId="287"/>
    <tableColumn id="49" name="39" dataDxfId="286"/>
    <tableColumn id="50" name="40" dataDxfId="285"/>
    <tableColumn id="51" name="41" dataDxfId="284"/>
    <tableColumn id="52" name="42" dataDxfId="283"/>
    <tableColumn id="53" name="43" dataDxfId="282"/>
    <tableColumn id="54" name="44" dataDxfId="281"/>
    <tableColumn id="55" name="45" dataDxfId="280"/>
    <tableColumn id="56" name="46" dataDxfId="279"/>
    <tableColumn id="57" name="47" dataDxfId="278"/>
    <tableColumn id="58" name="48" dataDxfId="277"/>
    <tableColumn id="59" name="49" dataDxfId="276"/>
    <tableColumn id="60" name="50" dataDxfId="275"/>
    <tableColumn id="61" name="51" dataDxfId="274"/>
    <tableColumn id="62" name="52" dataDxfId="273"/>
    <tableColumn id="63" name="53" dataDxfId="272"/>
    <tableColumn id="64" name="54" dataDxfId="271"/>
    <tableColumn id="65" name="55" dataDxfId="270"/>
    <tableColumn id="66" name="56" dataDxfId="269"/>
    <tableColumn id="67" name="57" dataDxfId="268"/>
    <tableColumn id="68" name="58" dataDxfId="267"/>
    <tableColumn id="69" name="59" dataDxfId="266"/>
    <tableColumn id="70" name="60" dataDxfId="265"/>
    <tableColumn id="71" name="61" dataDxfId="264"/>
    <tableColumn id="72" name="62" dataDxfId="263"/>
    <tableColumn id="73" name="63" dataDxfId="262"/>
    <tableColumn id="74" name="64" dataDxfId="261"/>
    <tableColumn id="75" name="65" dataDxfId="260"/>
    <tableColumn id="76" name="66" dataDxfId="259"/>
    <tableColumn id="77" name="67" dataDxfId="258"/>
    <tableColumn id="78" name="68" dataDxfId="257"/>
    <tableColumn id="79" name="69" dataDxfId="256"/>
    <tableColumn id="80" name="70" dataDxfId="255"/>
    <tableColumn id="81" name="71" dataDxfId="254"/>
    <tableColumn id="82" name="72" dataDxfId="253"/>
    <tableColumn id="83" name="73" dataDxfId="252"/>
    <tableColumn id="84" name="74" dataDxfId="251"/>
    <tableColumn id="85" name="75" dataDxfId="250"/>
    <tableColumn id="86" name="76" dataDxfId="249"/>
    <tableColumn id="87" name="77" dataDxfId="248"/>
    <tableColumn id="88" name="78" dataDxfId="247"/>
    <tableColumn id="89" name="79" dataDxfId="246"/>
    <tableColumn id="90" name="80" dataDxfId="245"/>
    <tableColumn id="91" name="CK" dataDxfId="244">
      <calculatedColumnFormula>SUMPRODUCT(LEN(A2:CB2))</calculatedColumnFormula>
    </tableColumn>
    <tableColumn id="92" name="CATAIR" dataDxfId="243">
      <calculatedColumnFormula>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calculatedColumnFormula>
    </tableColumn>
    <tableColumn id="93" name="CK2" dataDxfId="242">
      <calculatedColumnFormula>LEN(Table387413[[#This Row],[CATAIR]])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13" name="Table387414" displayName="Table387414" ref="A1:CE78" totalsRowShown="0" headerRowDxfId="241" dataDxfId="240">
  <tableColumns count="83">
    <tableColumn id="1" name="1" dataDxfId="239"/>
    <tableColumn id="12" name="2" dataDxfId="238"/>
    <tableColumn id="13" name="3" dataDxfId="237"/>
    <tableColumn id="14" name="4" dataDxfId="236"/>
    <tableColumn id="15" name="5" dataDxfId="235"/>
    <tableColumn id="16" name="6" dataDxfId="234"/>
    <tableColumn id="17" name="7" dataDxfId="233"/>
    <tableColumn id="18" name="8" dataDxfId="232"/>
    <tableColumn id="19" name="9" dataDxfId="231"/>
    <tableColumn id="20" name="10" dataDxfId="230"/>
    <tableColumn id="21" name="11" dataDxfId="229"/>
    <tableColumn id="22" name="12" dataDxfId="228"/>
    <tableColumn id="23" name="13" dataDxfId="227"/>
    <tableColumn id="24" name="14" dataDxfId="226"/>
    <tableColumn id="25" name="15" dataDxfId="225"/>
    <tableColumn id="26" name="16" dataDxfId="224"/>
    <tableColumn id="27" name="17" dataDxfId="223"/>
    <tableColumn id="28" name="18" dataDxfId="222"/>
    <tableColumn id="29" name="19" dataDxfId="221"/>
    <tableColumn id="30" name="20" dataDxfId="220"/>
    <tableColumn id="31" name="21" dataDxfId="219"/>
    <tableColumn id="32" name="22" dataDxfId="218"/>
    <tableColumn id="33" name="23" dataDxfId="217"/>
    <tableColumn id="34" name="24" dataDxfId="216"/>
    <tableColumn id="35" name="25" dataDxfId="215"/>
    <tableColumn id="36" name="26" dataDxfId="214"/>
    <tableColumn id="37" name="27" dataDxfId="213"/>
    <tableColumn id="38" name="28" dataDxfId="212"/>
    <tableColumn id="39" name="29" dataDxfId="211"/>
    <tableColumn id="40" name="30" dataDxfId="210"/>
    <tableColumn id="41" name="31" dataDxfId="209"/>
    <tableColumn id="42" name="32" dataDxfId="208"/>
    <tableColumn id="43" name="33" dataDxfId="207"/>
    <tableColumn id="44" name="34" dataDxfId="206"/>
    <tableColumn id="45" name="35" dataDxfId="205"/>
    <tableColumn id="46" name="36" dataDxfId="204"/>
    <tableColumn id="47" name="37" dataDxfId="203"/>
    <tableColumn id="48" name="38" dataDxfId="202"/>
    <tableColumn id="49" name="39" dataDxfId="201"/>
    <tableColumn id="50" name="40" dataDxfId="200"/>
    <tableColumn id="51" name="41" dataDxfId="199"/>
    <tableColumn id="52" name="42" dataDxfId="198"/>
    <tableColumn id="53" name="43" dataDxfId="197"/>
    <tableColumn id="54" name="44" dataDxfId="196"/>
    <tableColumn id="55" name="45" dataDxfId="195"/>
    <tableColumn id="56" name="46" dataDxfId="194"/>
    <tableColumn id="57" name="47" dataDxfId="193"/>
    <tableColumn id="58" name="48" dataDxfId="192"/>
    <tableColumn id="59" name="49" dataDxfId="191"/>
    <tableColumn id="60" name="50" dataDxfId="190"/>
    <tableColumn id="61" name="51" dataDxfId="189"/>
    <tableColumn id="62" name="52" dataDxfId="188"/>
    <tableColumn id="63" name="53" dataDxfId="187"/>
    <tableColumn id="64" name="54" dataDxfId="186"/>
    <tableColumn id="65" name="55" dataDxfId="185"/>
    <tableColumn id="66" name="56" dataDxfId="184"/>
    <tableColumn id="67" name="57" dataDxfId="183"/>
    <tableColumn id="68" name="58" dataDxfId="182"/>
    <tableColumn id="69" name="59" dataDxfId="181"/>
    <tableColumn id="70" name="60" dataDxfId="180"/>
    <tableColumn id="71" name="61" dataDxfId="179"/>
    <tableColumn id="72" name="62" dataDxfId="178"/>
    <tableColumn id="73" name="63" dataDxfId="177"/>
    <tableColumn id="74" name="64" dataDxfId="176"/>
    <tableColumn id="75" name="65" dataDxfId="175"/>
    <tableColumn id="76" name="66" dataDxfId="174"/>
    <tableColumn id="77" name="67" dataDxfId="173"/>
    <tableColumn id="78" name="68" dataDxfId="172"/>
    <tableColumn id="79" name="69" dataDxfId="171"/>
    <tableColumn id="80" name="70" dataDxfId="170"/>
    <tableColumn id="81" name="71" dataDxfId="169"/>
    <tableColumn id="82" name="72" dataDxfId="168"/>
    <tableColumn id="83" name="73" dataDxfId="167"/>
    <tableColumn id="84" name="74" dataDxfId="166"/>
    <tableColumn id="85" name="75" dataDxfId="165"/>
    <tableColumn id="86" name="76" dataDxfId="164"/>
    <tableColumn id="87" name="77" dataDxfId="163"/>
    <tableColumn id="88" name="78" dataDxfId="162"/>
    <tableColumn id="89" name="79" dataDxfId="161"/>
    <tableColumn id="90" name="80" dataDxfId="160"/>
    <tableColumn id="91" name="CK" dataDxfId="159">
      <calculatedColumnFormula>SUMPRODUCT(LEN(A2:CB2))</calculatedColumnFormula>
    </tableColumn>
    <tableColumn id="92" name="CATAIR" dataDxfId="158">
      <calculatedColumnFormula>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calculatedColumnFormula>
    </tableColumn>
    <tableColumn id="93" name="CK2" dataDxfId="157">
      <calculatedColumnFormula>LEN(Table387414[[#This Row],[CATAIR]])</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topLeftCell="A12" workbookViewId="0">
      <selection activeCell="A10" sqref="A10"/>
    </sheetView>
  </sheetViews>
  <sheetFormatPr defaultRowHeight="15" x14ac:dyDescent="0.25"/>
  <cols>
    <col min="1" max="1" width="58.42578125" style="7" customWidth="1"/>
    <col min="2" max="16384" width="9.140625" style="7"/>
  </cols>
  <sheetData>
    <row r="1" spans="1:1" x14ac:dyDescent="0.25">
      <c r="A1" s="7" t="s">
        <v>108</v>
      </c>
    </row>
    <row r="2" spans="1:1" ht="90" x14ac:dyDescent="0.25">
      <c r="A2" s="10" t="s">
        <v>115</v>
      </c>
    </row>
    <row r="3" spans="1:1" x14ac:dyDescent="0.25">
      <c r="A3" s="10" t="s">
        <v>109</v>
      </c>
    </row>
    <row r="4" spans="1:1" ht="45" x14ac:dyDescent="0.25">
      <c r="A4" s="10" t="s">
        <v>110</v>
      </c>
    </row>
    <row r="5" spans="1:1" ht="30" x14ac:dyDescent="0.25">
      <c r="A5" s="10" t="s">
        <v>111</v>
      </c>
    </row>
    <row r="6" spans="1:1" ht="30" x14ac:dyDescent="0.25">
      <c r="A6" s="10" t="s">
        <v>112</v>
      </c>
    </row>
    <row r="7" spans="1:1" ht="30" x14ac:dyDescent="0.25">
      <c r="A7" s="10" t="s">
        <v>113</v>
      </c>
    </row>
    <row r="8" spans="1:1" ht="30" x14ac:dyDescent="0.25">
      <c r="A8" s="10" t="s">
        <v>124</v>
      </c>
    </row>
    <row r="9" spans="1:1" ht="105" x14ac:dyDescent="0.25">
      <c r="A9" s="10" t="s">
        <v>127</v>
      </c>
    </row>
  </sheetData>
  <printOptions horizontalCentered="1" gridLines="1"/>
  <pageMargins left="0.25" right="0.25" top="0.5" bottom="0.5" header="0.25" footer="0.25"/>
  <pageSetup fitToHeight="100" orientation="portrait" r:id="rId1"/>
  <headerFooter scaleWithDoc="0">
    <oddHeader>&amp;L&amp;F&amp;C&amp;A&amp;RPrinted: &amp;D, &amp;T</oddHeader>
    <oddFooter>&amp;R&amp;P of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6"/>
  <sheetViews>
    <sheetView workbookViewId="0">
      <selection activeCell="A11" sqref="A11"/>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88</v>
      </c>
      <c r="N2" s="14" t="s">
        <v>89</v>
      </c>
      <c r="O2" s="14" t="s">
        <v>102</v>
      </c>
      <c r="P2" s="14" t="s">
        <v>0</v>
      </c>
      <c r="Q2" s="14" t="s">
        <v>81</v>
      </c>
      <c r="R2" s="14" t="s">
        <v>84</v>
      </c>
      <c r="S2" s="14" t="s">
        <v>84</v>
      </c>
      <c r="T2" s="15" t="s">
        <v>81</v>
      </c>
      <c r="U2" s="14" t="s">
        <v>102</v>
      </c>
      <c r="V2" s="14" t="s">
        <v>92</v>
      </c>
      <c r="W2" s="14" t="s">
        <v>85</v>
      </c>
      <c r="X2" s="9" t="s">
        <v>89</v>
      </c>
      <c r="Y2" s="9" t="s">
        <v>102</v>
      </c>
      <c r="Z2" s="9" t="s">
        <v>0</v>
      </c>
      <c r="AA2" s="9" t="s">
        <v>0</v>
      </c>
      <c r="AB2" s="9" t="s">
        <v>0</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8" si="0">SUMPRODUCT(LEN(A2:CB2))</f>
        <v>80</v>
      </c>
      <c r="CD2"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PGOI      FRESH TOOTHFISH                                                       </v>
      </c>
      <c r="CE2" s="3">
        <f>LEN(Table38741415[[#This Row],[CATAIR]])</f>
        <v>80</v>
      </c>
    </row>
    <row r="3" spans="1:83" x14ac:dyDescent="0.2">
      <c r="A3" s="12" t="s">
        <v>86</v>
      </c>
      <c r="B3" s="13" t="s">
        <v>87</v>
      </c>
      <c r="C3" s="11">
        <v>0</v>
      </c>
      <c r="D3" s="11">
        <v>1</v>
      </c>
      <c r="E3" s="9">
        <v>0</v>
      </c>
      <c r="F3" s="9">
        <v>0</v>
      </c>
      <c r="G3" s="9">
        <v>1</v>
      </c>
      <c r="H3" s="9" t="s">
        <v>95</v>
      </c>
      <c r="I3" s="9" t="s">
        <v>100</v>
      </c>
      <c r="J3" s="9" t="s">
        <v>92</v>
      </c>
      <c r="K3" s="9" t="s">
        <v>91</v>
      </c>
      <c r="L3" s="9" t="s">
        <v>100</v>
      </c>
      <c r="M3" s="9" t="s">
        <v>96</v>
      </c>
      <c r="N3" s="9" t="s">
        <v>92</v>
      </c>
      <c r="O3" s="9" t="s">
        <v>96</v>
      </c>
      <c r="P3" s="9" t="s">
        <v>88</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PG01001NMFAMRFREYY                                                              </v>
      </c>
      <c r="CE3" s="3">
        <f>LEN(Table38741415[[#This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PG02P                                                                           </v>
      </c>
      <c r="CE4" s="3">
        <f>LEN(Table38741415[[#This Row],[CATAIR]])</f>
        <v>80</v>
      </c>
    </row>
    <row r="5" spans="1:83" x14ac:dyDescent="0.2">
      <c r="A5" s="21" t="s">
        <v>86</v>
      </c>
      <c r="B5" s="21" t="s">
        <v>87</v>
      </c>
      <c r="C5" s="21">
        <v>1</v>
      </c>
      <c r="D5" s="21">
        <v>0</v>
      </c>
      <c r="E5" s="22" t="s">
        <v>0</v>
      </c>
      <c r="F5" s="22" t="s">
        <v>0</v>
      </c>
      <c r="G5" s="22" t="s">
        <v>0</v>
      </c>
      <c r="H5" s="22" t="s">
        <v>0</v>
      </c>
      <c r="I5" s="22" t="s">
        <v>0</v>
      </c>
      <c r="J5" s="22" t="s">
        <v>0</v>
      </c>
      <c r="K5" s="22" t="s">
        <v>0</v>
      </c>
      <c r="L5" s="22" t="s">
        <v>0</v>
      </c>
      <c r="M5" s="22" t="s">
        <v>0</v>
      </c>
      <c r="N5" s="22" t="s">
        <v>0</v>
      </c>
      <c r="O5" s="22" t="s">
        <v>0</v>
      </c>
      <c r="P5" s="22" t="s">
        <v>92</v>
      </c>
      <c r="Q5" s="22" t="s">
        <v>96</v>
      </c>
      <c r="R5" s="22" t="s">
        <v>88</v>
      </c>
      <c r="S5" s="22" t="s">
        <v>0</v>
      </c>
      <c r="T5" s="22" t="s">
        <v>0</v>
      </c>
      <c r="U5" s="22" t="s">
        <v>0</v>
      </c>
      <c r="V5" s="22" t="s">
        <v>0</v>
      </c>
      <c r="W5" s="22" t="s">
        <v>0</v>
      </c>
      <c r="X5" s="22" t="s">
        <v>0</v>
      </c>
      <c r="Y5" s="22" t="s">
        <v>0</v>
      </c>
      <c r="Z5" s="22" t="s">
        <v>0</v>
      </c>
      <c r="AA5" s="22" t="s">
        <v>0</v>
      </c>
      <c r="AB5" s="22" t="s">
        <v>0</v>
      </c>
      <c r="AC5" s="22" t="s">
        <v>0</v>
      </c>
      <c r="AD5" s="22" t="s">
        <v>0</v>
      </c>
      <c r="AE5" s="22" t="s">
        <v>0</v>
      </c>
      <c r="AF5" s="22" t="s">
        <v>0</v>
      </c>
      <c r="AG5" s="22" t="s">
        <v>0</v>
      </c>
      <c r="AH5" s="22" t="s">
        <v>0</v>
      </c>
      <c r="AI5" s="22" t="s">
        <v>0</v>
      </c>
      <c r="AJ5" s="22" t="s">
        <v>0</v>
      </c>
      <c r="AK5" s="22" t="s">
        <v>0</v>
      </c>
      <c r="AL5" s="22" t="s">
        <v>0</v>
      </c>
      <c r="AM5" s="22" t="s">
        <v>0</v>
      </c>
      <c r="AN5" s="22" t="s">
        <v>0</v>
      </c>
      <c r="AO5" s="22" t="s">
        <v>0</v>
      </c>
      <c r="AP5" s="22" t="s">
        <v>0</v>
      </c>
      <c r="AQ5" s="22" t="s">
        <v>0</v>
      </c>
      <c r="AR5" s="22" t="s">
        <v>0</v>
      </c>
      <c r="AS5" s="22" t="s">
        <v>0</v>
      </c>
      <c r="AT5" s="22" t="s">
        <v>0</v>
      </c>
      <c r="AU5" s="22" t="s">
        <v>0</v>
      </c>
      <c r="AV5" s="22" t="s">
        <v>0</v>
      </c>
      <c r="AW5" s="22" t="s">
        <v>0</v>
      </c>
      <c r="AX5" s="22" t="s">
        <v>0</v>
      </c>
      <c r="AY5" s="22" t="s">
        <v>0</v>
      </c>
      <c r="AZ5" s="22" t="s">
        <v>0</v>
      </c>
      <c r="BA5" s="22" t="s">
        <v>0</v>
      </c>
      <c r="BB5" s="22" t="s">
        <v>0</v>
      </c>
      <c r="BC5" s="22" t="s">
        <v>0</v>
      </c>
      <c r="BD5" s="22" t="s">
        <v>0</v>
      </c>
      <c r="BE5" s="22" t="s">
        <v>0</v>
      </c>
      <c r="BF5" s="22" t="s">
        <v>0</v>
      </c>
      <c r="BG5" s="22" t="s">
        <v>0</v>
      </c>
      <c r="BH5" s="22" t="s">
        <v>0</v>
      </c>
      <c r="BI5" s="22" t="s">
        <v>0</v>
      </c>
      <c r="BJ5" s="22" t="s">
        <v>0</v>
      </c>
      <c r="BK5" s="22" t="s">
        <v>0</v>
      </c>
      <c r="BL5" s="22" t="s">
        <v>0</v>
      </c>
      <c r="BM5" s="22" t="s">
        <v>0</v>
      </c>
      <c r="BN5" s="22" t="s">
        <v>0</v>
      </c>
      <c r="BO5" s="22" t="s">
        <v>0</v>
      </c>
      <c r="BP5" s="22" t="s">
        <v>0</v>
      </c>
      <c r="BQ5" s="22" t="s">
        <v>0</v>
      </c>
      <c r="BR5" s="22" t="s">
        <v>0</v>
      </c>
      <c r="BS5" s="22" t="s">
        <v>0</v>
      </c>
      <c r="BT5" s="22" t="s">
        <v>0</v>
      </c>
      <c r="BU5" s="22" t="s">
        <v>0</v>
      </c>
      <c r="BV5" s="22" t="s">
        <v>0</v>
      </c>
      <c r="BW5" s="22" t="s">
        <v>0</v>
      </c>
      <c r="BX5" s="22" t="s">
        <v>0</v>
      </c>
      <c r="BY5" s="22" t="s">
        <v>0</v>
      </c>
      <c r="BZ5" s="22" t="s">
        <v>0</v>
      </c>
      <c r="CA5" s="22" t="s">
        <v>0</v>
      </c>
      <c r="CB5" s="22" t="s">
        <v>0</v>
      </c>
      <c r="CC5" s="23">
        <f>SUMPRODUCT(LEN(A5:CB5))</f>
        <v>80</v>
      </c>
      <c r="CD5" s="2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PG10           FRE                                                              </v>
      </c>
      <c r="CE5" s="23">
        <f>LEN(Table38741415[[#This Row],[CATAIR]])</f>
        <v>80</v>
      </c>
    </row>
    <row r="6" spans="1:83" x14ac:dyDescent="0.2">
      <c r="A6" s="14" t="s">
        <v>86</v>
      </c>
      <c r="B6" s="14" t="s">
        <v>87</v>
      </c>
      <c r="C6" s="16">
        <v>1</v>
      </c>
      <c r="D6" s="16">
        <v>4</v>
      </c>
      <c r="E6" s="16">
        <v>2</v>
      </c>
      <c r="F6" s="14" t="s">
        <v>95</v>
      </c>
      <c r="G6" s="14" t="s">
        <v>100</v>
      </c>
      <c r="H6" s="16">
        <v>1</v>
      </c>
      <c r="I6" s="14">
        <v>1</v>
      </c>
      <c r="J6" s="17">
        <v>2</v>
      </c>
      <c r="K6" s="17">
        <v>3</v>
      </c>
      <c r="L6" s="18">
        <v>4</v>
      </c>
      <c r="M6" s="18">
        <v>5</v>
      </c>
      <c r="N6" s="16" t="s">
        <v>0</v>
      </c>
      <c r="O6" s="16" t="s">
        <v>0</v>
      </c>
      <c r="P6" s="16"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0</v>
      </c>
      <c r="AU6" s="9" t="s">
        <v>0</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PG142NM112345                                                                   </v>
      </c>
      <c r="CE6" s="3">
        <f>LEN(Table38741415[[#This Row],[CATAIR]])</f>
        <v>80</v>
      </c>
    </row>
    <row r="7" spans="1:83" x14ac:dyDescent="0.2">
      <c r="A7" s="14" t="s">
        <v>86</v>
      </c>
      <c r="B7" s="14" t="s">
        <v>87</v>
      </c>
      <c r="C7" s="16">
        <v>2</v>
      </c>
      <c r="D7" s="16">
        <v>2</v>
      </c>
      <c r="E7" s="9" t="s">
        <v>93</v>
      </c>
      <c r="F7" s="9">
        <v>8</v>
      </c>
      <c r="G7" s="9">
        <v>8</v>
      </c>
      <c r="H7" s="9">
        <v>8</v>
      </c>
      <c r="I7" s="9" t="s">
        <v>0</v>
      </c>
      <c r="J7" s="9" t="s">
        <v>0</v>
      </c>
      <c r="K7" s="9" t="s">
        <v>0</v>
      </c>
      <c r="L7" s="9" t="s">
        <v>0</v>
      </c>
      <c r="M7" s="9" t="s">
        <v>0</v>
      </c>
      <c r="N7" s="9" t="s">
        <v>0</v>
      </c>
      <c r="O7" s="9" t="s">
        <v>0</v>
      </c>
      <c r="P7" s="9" t="s">
        <v>0</v>
      </c>
      <c r="Q7" s="9" t="s">
        <v>0</v>
      </c>
      <c r="R7" s="9" t="s">
        <v>0</v>
      </c>
      <c r="S7" s="9" t="s">
        <v>0</v>
      </c>
      <c r="T7" s="9" t="s">
        <v>0</v>
      </c>
      <c r="U7" s="9" t="s">
        <v>0</v>
      </c>
      <c r="V7" s="9" t="s">
        <v>0</v>
      </c>
      <c r="W7" s="9" t="s">
        <v>0</v>
      </c>
      <c r="X7" s="9" t="s">
        <v>0</v>
      </c>
      <c r="Y7" s="9" t="s">
        <v>0</v>
      </c>
      <c r="Z7" s="9" t="s">
        <v>0</v>
      </c>
      <c r="AA7" s="9" t="s">
        <v>0</v>
      </c>
      <c r="AB7" s="9" t="s">
        <v>0</v>
      </c>
      <c r="AC7" s="9" t="s">
        <v>0</v>
      </c>
      <c r="AD7" s="9" t="s">
        <v>0</v>
      </c>
      <c r="AE7" s="9" t="s">
        <v>0</v>
      </c>
      <c r="AF7" s="9" t="s">
        <v>0</v>
      </c>
      <c r="AG7" s="9" t="s">
        <v>0</v>
      </c>
      <c r="AH7" s="9" t="s">
        <v>0</v>
      </c>
      <c r="AI7" s="9" t="s">
        <v>0</v>
      </c>
      <c r="AJ7" s="9" t="s">
        <v>0</v>
      </c>
      <c r="AK7" s="9" t="s">
        <v>0</v>
      </c>
      <c r="AL7" s="9" t="s">
        <v>0</v>
      </c>
      <c r="AM7" s="9" t="s">
        <v>0</v>
      </c>
      <c r="AN7" s="9" t="s">
        <v>0</v>
      </c>
      <c r="AO7" s="9" t="s">
        <v>0</v>
      </c>
      <c r="AP7" s="9" t="s">
        <v>0</v>
      </c>
      <c r="AQ7" s="9" t="s">
        <v>0</v>
      </c>
      <c r="AR7" s="9" t="s">
        <v>0</v>
      </c>
      <c r="AS7" s="9" t="s">
        <v>0</v>
      </c>
      <c r="AT7" s="9" t="s">
        <v>0</v>
      </c>
      <c r="AU7" s="9" t="s">
        <v>0</v>
      </c>
      <c r="AV7" s="9" t="s">
        <v>0</v>
      </c>
      <c r="AW7" s="9" t="s">
        <v>0</v>
      </c>
      <c r="AX7" s="9" t="s">
        <v>0</v>
      </c>
      <c r="AY7" s="9" t="s">
        <v>0</v>
      </c>
      <c r="AZ7" s="9" t="s">
        <v>0</v>
      </c>
      <c r="BA7" s="9" t="s">
        <v>0</v>
      </c>
      <c r="BB7" s="9" t="s">
        <v>0</v>
      </c>
      <c r="BC7" s="9" t="s">
        <v>0</v>
      </c>
      <c r="BD7" s="9" t="s">
        <v>0</v>
      </c>
      <c r="BE7" s="9" t="s">
        <v>0</v>
      </c>
      <c r="BF7" s="9" t="s">
        <v>0</v>
      </c>
      <c r="BG7" s="9" t="s">
        <v>0</v>
      </c>
      <c r="BH7" s="9" t="s">
        <v>0</v>
      </c>
      <c r="BI7" s="9" t="s">
        <v>0</v>
      </c>
      <c r="BJ7" s="9" t="s">
        <v>0</v>
      </c>
      <c r="BK7" s="9" t="s">
        <v>0</v>
      </c>
      <c r="BL7" s="9" t="s">
        <v>0</v>
      </c>
      <c r="BM7" s="9" t="s">
        <v>0</v>
      </c>
      <c r="BN7" s="9" t="s">
        <v>0</v>
      </c>
      <c r="BO7" s="9" t="s">
        <v>0</v>
      </c>
      <c r="BP7" s="9" t="s">
        <v>0</v>
      </c>
      <c r="BQ7" s="9" t="s">
        <v>0</v>
      </c>
      <c r="BR7" s="9" t="s">
        <v>0</v>
      </c>
      <c r="BS7" s="9" t="s">
        <v>0</v>
      </c>
      <c r="BT7" s="9" t="s">
        <v>0</v>
      </c>
      <c r="BU7" s="9" t="s">
        <v>0</v>
      </c>
      <c r="BV7" s="9" t="s">
        <v>0</v>
      </c>
      <c r="BW7" s="9" t="s">
        <v>0</v>
      </c>
      <c r="BX7" s="9" t="s">
        <v>0</v>
      </c>
      <c r="BY7" s="9" t="s">
        <v>0</v>
      </c>
      <c r="BZ7" s="9" t="s">
        <v>0</v>
      </c>
      <c r="CA7" s="9" t="s">
        <v>0</v>
      </c>
      <c r="CB7" s="9" t="s">
        <v>0</v>
      </c>
      <c r="CC7" s="3">
        <f t="shared" si="0"/>
        <v>80</v>
      </c>
      <c r="CD7"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PG22Y888                                                                        </v>
      </c>
      <c r="CE7" s="3">
        <f>LEN(Table38741415[[#This Row],[CATAIR]])</f>
        <v>80</v>
      </c>
    </row>
    <row r="8" spans="1:83" x14ac:dyDescent="0.2">
      <c r="A8" s="19" t="s">
        <v>86</v>
      </c>
      <c r="B8" s="19" t="s">
        <v>87</v>
      </c>
      <c r="C8" s="20">
        <v>2</v>
      </c>
      <c r="D8" s="20">
        <v>2</v>
      </c>
      <c r="E8" s="9" t="s">
        <v>93</v>
      </c>
      <c r="F8" s="9">
        <v>8</v>
      </c>
      <c r="G8" s="9">
        <v>8</v>
      </c>
      <c r="H8" s="9">
        <v>9</v>
      </c>
      <c r="I8" s="9" t="s">
        <v>0</v>
      </c>
      <c r="J8" s="9" t="s">
        <v>0</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86</v>
      </c>
      <c r="AZ8" s="9" t="s">
        <v>88</v>
      </c>
      <c r="BA8" s="9" t="s">
        <v>0</v>
      </c>
      <c r="BB8" s="9">
        <v>1</v>
      </c>
      <c r="BC8" s="9">
        <v>4</v>
      </c>
      <c r="BD8" s="9" t="s">
        <v>0</v>
      </c>
      <c r="BE8" s="9">
        <v>0</v>
      </c>
      <c r="BF8" s="9">
        <v>0</v>
      </c>
      <c r="BG8" s="9">
        <v>8</v>
      </c>
      <c r="BH8" s="9">
        <v>9</v>
      </c>
      <c r="BI8" s="9" t="s">
        <v>0</v>
      </c>
      <c r="BJ8" s="9" t="s">
        <v>88</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PG22Y889                                          PE 14 0089 E                  </v>
      </c>
      <c r="CE8" s="3">
        <f>LEN(Table38741415[[#This Row],[CATAIR]])</f>
        <v>80</v>
      </c>
    </row>
    <row r="9" spans="1:83" x14ac:dyDescent="0.2">
      <c r="A9" s="25" t="s">
        <v>86</v>
      </c>
      <c r="B9" s="25" t="s">
        <v>87</v>
      </c>
      <c r="C9" s="25">
        <v>2</v>
      </c>
      <c r="D9" s="25">
        <v>2</v>
      </c>
      <c r="E9" s="22" t="s">
        <v>93</v>
      </c>
      <c r="F9" s="22">
        <v>8</v>
      </c>
      <c r="G9" s="22">
        <v>8</v>
      </c>
      <c r="H9" s="22">
        <v>9</v>
      </c>
      <c r="I9" s="22" t="s">
        <v>0</v>
      </c>
      <c r="J9" s="22" t="s">
        <v>0</v>
      </c>
      <c r="K9" s="22" t="s">
        <v>0</v>
      </c>
      <c r="L9" s="22" t="s">
        <v>0</v>
      </c>
      <c r="M9" s="22" t="s">
        <v>0</v>
      </c>
      <c r="N9" s="22" t="s">
        <v>0</v>
      </c>
      <c r="O9" s="22" t="s">
        <v>0</v>
      </c>
      <c r="P9" s="22" t="s">
        <v>0</v>
      </c>
      <c r="Q9" s="22" t="s">
        <v>0</v>
      </c>
      <c r="R9" s="22" t="s">
        <v>0</v>
      </c>
      <c r="S9" s="22" t="s">
        <v>0</v>
      </c>
      <c r="T9" s="22" t="s">
        <v>0</v>
      </c>
      <c r="U9" s="22" t="s">
        <v>0</v>
      </c>
      <c r="V9" s="22" t="s">
        <v>0</v>
      </c>
      <c r="W9" s="22" t="s">
        <v>0</v>
      </c>
      <c r="X9" s="22" t="s">
        <v>0</v>
      </c>
      <c r="Y9" s="22" t="s">
        <v>0</v>
      </c>
      <c r="Z9" s="22" t="s">
        <v>0</v>
      </c>
      <c r="AA9" s="22" t="s">
        <v>0</v>
      </c>
      <c r="AB9" s="22" t="s">
        <v>0</v>
      </c>
      <c r="AC9" s="22" t="s">
        <v>0</v>
      </c>
      <c r="AD9" s="22" t="s">
        <v>0</v>
      </c>
      <c r="AE9" s="22" t="s">
        <v>0</v>
      </c>
      <c r="AF9" s="22" t="s">
        <v>0</v>
      </c>
      <c r="AG9" s="22" t="s">
        <v>0</v>
      </c>
      <c r="AH9" s="22" t="s">
        <v>0</v>
      </c>
      <c r="AI9" s="22" t="s">
        <v>0</v>
      </c>
      <c r="AJ9" s="22" t="s">
        <v>0</v>
      </c>
      <c r="AK9" s="22" t="s">
        <v>0</v>
      </c>
      <c r="AL9" s="22" t="s">
        <v>0</v>
      </c>
      <c r="AM9" s="22" t="s">
        <v>0</v>
      </c>
      <c r="AN9" s="22" t="s">
        <v>0</v>
      </c>
      <c r="AO9" s="22" t="s">
        <v>0</v>
      </c>
      <c r="AP9" s="22" t="s">
        <v>0</v>
      </c>
      <c r="AQ9" s="22" t="s">
        <v>0</v>
      </c>
      <c r="AR9" s="22" t="s">
        <v>0</v>
      </c>
      <c r="AS9" s="22" t="s">
        <v>0</v>
      </c>
      <c r="AT9" s="22" t="s">
        <v>0</v>
      </c>
      <c r="AU9" s="22" t="s">
        <v>0</v>
      </c>
      <c r="AV9" s="22" t="s">
        <v>0</v>
      </c>
      <c r="AW9" s="22" t="s">
        <v>0</v>
      </c>
      <c r="AX9" s="22" t="s">
        <v>0</v>
      </c>
      <c r="AY9" s="22" t="s">
        <v>0</v>
      </c>
      <c r="AZ9" s="22" t="s">
        <v>0</v>
      </c>
      <c r="BA9" s="22" t="s">
        <v>0</v>
      </c>
      <c r="BB9" s="22" t="s">
        <v>0</v>
      </c>
      <c r="BC9" s="22" t="s">
        <v>0</v>
      </c>
      <c r="BD9" s="22" t="s">
        <v>0</v>
      </c>
      <c r="BE9" s="22" t="s">
        <v>0</v>
      </c>
      <c r="BF9" s="22" t="s">
        <v>0</v>
      </c>
      <c r="BG9" s="22" t="s">
        <v>0</v>
      </c>
      <c r="BH9" s="22" t="s">
        <v>0</v>
      </c>
      <c r="BI9" s="22" t="s">
        <v>0</v>
      </c>
      <c r="BJ9" s="22" t="s">
        <v>0</v>
      </c>
      <c r="BK9" s="22" t="s">
        <v>0</v>
      </c>
      <c r="BL9" s="22" t="s">
        <v>0</v>
      </c>
      <c r="BM9" s="22" t="s">
        <v>0</v>
      </c>
      <c r="BN9" s="22" t="s">
        <v>0</v>
      </c>
      <c r="BO9" s="22" t="s">
        <v>0</v>
      </c>
      <c r="BP9" s="22" t="s">
        <v>0</v>
      </c>
      <c r="BQ9" s="22" t="s">
        <v>0</v>
      </c>
      <c r="BR9" s="22" t="s">
        <v>0</v>
      </c>
      <c r="BS9" s="22" t="s">
        <v>0</v>
      </c>
      <c r="BT9" s="22" t="s">
        <v>0</v>
      </c>
      <c r="BU9" s="22" t="s">
        <v>0</v>
      </c>
      <c r="BV9" s="22" t="s">
        <v>0</v>
      </c>
      <c r="BW9" s="22" t="s">
        <v>0</v>
      </c>
      <c r="BX9" s="22" t="s">
        <v>0</v>
      </c>
      <c r="BY9" s="22" t="s">
        <v>0</v>
      </c>
      <c r="BZ9" s="22" t="s">
        <v>0</v>
      </c>
      <c r="CA9" s="22" t="s">
        <v>0</v>
      </c>
      <c r="CB9" s="22" t="s">
        <v>0</v>
      </c>
      <c r="CC9" s="23">
        <f>SUMPRODUCT(LEN(A9:CB9))</f>
        <v>80</v>
      </c>
      <c r="CD9" s="24" t="str">
        <f>UPPER(Table38741415[[#This Row],[1]]&amp;Table38741415[[#This Row],[2]]&amp;Table38741415[[#This Row],[3]]&amp;Table38741415[[#This Row],[4]]&amp;Table38741415[[#This Row],[5]]&amp;Table38741415[[#This Row],[6]]&amp;Table38741415[[#This Row],[7]]&amp;Table38741415[[#This Row],[8]]&amp;Table38741415[[#This Row],[9]]&amp;Table38741415[[#This Row],[10]]&amp;Table38741415[[#This Row],[11]]&amp;Table38741415[[#This Row],[12]]&amp;Table38741415[[#This Row],[13]]&amp;Table38741415[[#This Row],[14]]&amp;Table38741415[[#This Row],[15]]&amp;Table38741415[[#This Row],[16]]&amp;Table38741415[[#This Row],[17]]&amp;Table38741415[[#This Row],[18]]&amp;Table38741415[[#This Row],[19]]&amp;Table38741415[[#This Row],[20]]&amp;Table38741415[[#This Row],[21]]&amp;Table38741415[[#This Row],[22]]&amp;Table38741415[[#This Row],[23]]&amp;Table38741415[[#This Row],[24]]&amp;Table38741415[[#This Row],[25]]&amp;Table38741415[[#This Row],[26]]&amp;Table38741415[[#This Row],[27]]&amp;Table38741415[[#This Row],[28]]&amp;Table38741415[[#This Row],[29]]&amp;Table38741415[[#This Row],[30]]&amp;Table38741415[[#This Row],[31]]&amp;Table38741415[[#This Row],[32]]&amp;Table38741415[[#This Row],[33]]&amp;Table38741415[[#This Row],[34]]&amp;Table38741415[[#This Row],[35]]&amp;Table38741415[[#This Row],[36]]&amp;Table38741415[[#This Row],[37]]&amp;Table38741415[[#This Row],[38]]&amp;Table38741415[[#This Row],[39]]&amp;Table38741415[[#This Row],[40]]&amp;Table38741415[[#This Row],[41]]&amp;Table38741415[[#This Row],[42]]&amp;Table38741415[[#This Row],[43]]&amp;Table38741415[[#This Row],[44]]&amp;Table38741415[[#This Row],[45]]&amp;Table38741415[[#This Row],[46]]&amp;Table38741415[[#This Row],[47]]&amp;Table38741415[[#This Row],[48]]&amp;Table38741415[[#This Row],[49]]&amp;Table38741415[[#This Row],[50]]&amp;Table38741415[[#This Row],[51]]&amp;Table38741415[[#This Row],[52]]&amp;Table38741415[[#This Row],[53]]&amp;Table38741415[[#This Row],[54]]&amp;Table38741415[[#This Row],[55]]&amp;Table38741415[[#This Row],[56]]&amp;Table38741415[[#This Row],[57]]&amp;Table38741415[[#This Row],[58]]&amp;Table38741415[[#This Row],[59]]&amp;Table38741415[[#This Row],[60]]&amp;Table38741415[[#This Row],[61]]&amp;Table38741415[[#This Row],[62]]&amp;Table38741415[[#This Row],[63]]&amp;Table38741415[[#This Row],[64]]&amp;Table38741415[[#This Row],[65]]&amp;Table38741415[[#This Row],[66]]&amp;Table38741415[[#This Row],[67]]&amp;Table38741415[[#This Row],[68]]&amp;Table38741415[[#This Row],[69]]&amp;Table38741415[[#This Row],[70]]&amp;Table38741415[[#This Row],[71]]&amp;Table38741415[[#This Row],[72]]&amp;Table38741415[[#This Row],[73]]&amp;Table38741415[[#This Row],[74]]&amp;Table38741415[[#This Row],[75]]&amp;Table38741415[[#This Row],[76]]&amp;Table38741415[[#This Row],[77]]&amp;Table38741415[[#This Row],[78]]&amp;Table38741415[[#This Row],[79]]&amp;Table38741415[[#This Row],[80]])</f>
        <v xml:space="preserve">PG22Y889                                                                        </v>
      </c>
      <c r="CE9" s="23">
        <f>LEN(Table38741415[[#This Row],[CATAIR]])</f>
        <v>80</v>
      </c>
    </row>
    <row r="10" spans="1:83" x14ac:dyDescent="0.2">
      <c r="A10" s="14"/>
      <c r="B10" s="14"/>
      <c r="C10" s="16"/>
      <c r="D10" s="16"/>
      <c r="CC10" s="3"/>
      <c r="CD10" s="4"/>
      <c r="CE10" s="3"/>
    </row>
    <row r="11" spans="1:83" x14ac:dyDescent="0.2">
      <c r="A11" s="19"/>
      <c r="B11" s="19"/>
      <c r="C11" s="20"/>
      <c r="D11" s="20"/>
      <c r="CC11" s="3"/>
      <c r="CD11" s="4"/>
      <c r="CE11" s="3"/>
    </row>
    <row r="12" spans="1:83" x14ac:dyDescent="0.2">
      <c r="A12" s="19"/>
      <c r="B12" s="19"/>
      <c r="C12" s="20"/>
      <c r="D12" s="20"/>
      <c r="CC12" s="3"/>
      <c r="CD12" s="4"/>
      <c r="CE12" s="3"/>
    </row>
    <row r="13" spans="1:83" x14ac:dyDescent="0.2">
      <c r="A13" s="19"/>
      <c r="B13" s="19"/>
      <c r="C13" s="20"/>
      <c r="D13" s="20"/>
      <c r="CC13" s="3"/>
      <c r="CD13" s="4"/>
      <c r="CE13" s="3"/>
    </row>
    <row r="14" spans="1:83" x14ac:dyDescent="0.2">
      <c r="A14" s="19"/>
      <c r="B14" s="19"/>
      <c r="C14" s="20"/>
      <c r="D14" s="20"/>
      <c r="CC14" s="3"/>
      <c r="CD14" s="4"/>
      <c r="CE14" s="3"/>
    </row>
    <row r="15" spans="1:83" x14ac:dyDescent="0.2">
      <c r="A15" s="19"/>
      <c r="B15" s="19"/>
      <c r="C15" s="20"/>
      <c r="D15" s="20"/>
      <c r="CC15" s="3"/>
      <c r="CD15" s="4"/>
      <c r="CE15" s="3"/>
    </row>
    <row r="16" spans="1:83" x14ac:dyDescent="0.2">
      <c r="A16" s="14"/>
      <c r="B16" s="14"/>
      <c r="C16" s="16"/>
      <c r="D16" s="16"/>
      <c r="CC16" s="3"/>
      <c r="CD16" s="4"/>
      <c r="CE16" s="3"/>
    </row>
    <row r="17" spans="1:83" x14ac:dyDescent="0.2">
      <c r="A17" s="14"/>
      <c r="B17" s="14"/>
      <c r="C17" s="16"/>
      <c r="D17" s="16"/>
      <c r="CC17" s="3"/>
      <c r="CD17" s="4"/>
      <c r="CE17" s="3"/>
    </row>
    <row r="18" spans="1:83" x14ac:dyDescent="0.2">
      <c r="A18" s="14"/>
      <c r="B18" s="14"/>
      <c r="C18" s="16"/>
      <c r="D18" s="16"/>
      <c r="CC18" s="3"/>
      <c r="CD18" s="4"/>
      <c r="CE18" s="3"/>
    </row>
    <row r="19" spans="1:83" x14ac:dyDescent="0.2">
      <c r="A19" s="19"/>
      <c r="B19" s="19"/>
      <c r="C19" s="20"/>
      <c r="D19" s="20"/>
      <c r="CC19" s="3"/>
      <c r="CD19" s="4"/>
      <c r="CE19" s="3"/>
    </row>
    <row r="20" spans="1:83" x14ac:dyDescent="0.2">
      <c r="A20" s="14"/>
      <c r="B20" s="14"/>
      <c r="C20" s="16"/>
      <c r="D20" s="16"/>
      <c r="CC20" s="3"/>
      <c r="CD20" s="4"/>
      <c r="CE20" s="3"/>
    </row>
    <row r="21" spans="1:83" x14ac:dyDescent="0.2">
      <c r="A21" s="14"/>
      <c r="B21" s="14"/>
      <c r="C21" s="16"/>
      <c r="D21" s="16"/>
      <c r="CC21" s="3"/>
      <c r="CD21" s="4"/>
      <c r="CE21" s="3"/>
    </row>
    <row r="22" spans="1:83" x14ac:dyDescent="0.2">
      <c r="A22" s="19"/>
      <c r="B22" s="19"/>
      <c r="C22" s="20"/>
      <c r="D22" s="20"/>
      <c r="CC22" s="3"/>
      <c r="CD22" s="4"/>
      <c r="CE22" s="3"/>
    </row>
    <row r="23" spans="1:83" x14ac:dyDescent="0.2">
      <c r="A23" s="14"/>
      <c r="B23" s="14"/>
      <c r="C23" s="16"/>
      <c r="D23" s="16"/>
      <c r="CC23" s="3"/>
      <c r="CD23" s="4"/>
      <c r="CE23" s="3"/>
    </row>
    <row r="24" spans="1:83" x14ac:dyDescent="0.2">
      <c r="A24" s="19"/>
      <c r="B24" s="19"/>
      <c r="C24" s="20"/>
      <c r="D24" s="20"/>
      <c r="CC24" s="3"/>
      <c r="CD24" s="4"/>
      <c r="CE24" s="3"/>
    </row>
    <row r="25" spans="1:83" x14ac:dyDescent="0.2">
      <c r="A25" s="19"/>
      <c r="B25" s="19"/>
      <c r="C25" s="20"/>
      <c r="D25" s="20"/>
      <c r="CC25" s="3"/>
      <c r="CD25" s="4"/>
      <c r="CE25" s="3"/>
    </row>
    <row r="26" spans="1:83" x14ac:dyDescent="0.2">
      <c r="A26" s="19"/>
      <c r="B26" s="19"/>
      <c r="C26" s="20"/>
      <c r="D26" s="20"/>
      <c r="CC26" s="3"/>
      <c r="CD26" s="4"/>
      <c r="CE26" s="3"/>
    </row>
    <row r="27" spans="1:83" x14ac:dyDescent="0.2">
      <c r="A27" s="19"/>
      <c r="B27" s="19"/>
      <c r="C27" s="20"/>
      <c r="D27" s="20"/>
      <c r="CC27" s="3"/>
      <c r="CD27" s="4"/>
      <c r="CE27" s="3"/>
    </row>
    <row r="28" spans="1:83" x14ac:dyDescent="0.2">
      <c r="A28" s="14"/>
      <c r="B28" s="14"/>
      <c r="C28" s="16"/>
      <c r="D28" s="16"/>
      <c r="CC28" s="3"/>
      <c r="CD28" s="4"/>
      <c r="CE28" s="3"/>
    </row>
    <row r="29" spans="1:83" x14ac:dyDescent="0.2">
      <c r="A29" s="14"/>
      <c r="B29" s="14"/>
      <c r="C29" s="16"/>
      <c r="D29" s="16"/>
      <c r="CC29" s="3"/>
      <c r="CD29" s="4"/>
      <c r="CE29" s="3"/>
    </row>
    <row r="30" spans="1:83" x14ac:dyDescent="0.2">
      <c r="A30" s="14"/>
      <c r="B30" s="14"/>
      <c r="C30" s="16"/>
      <c r="D30" s="16"/>
      <c r="CC30" s="3"/>
      <c r="CD30" s="4"/>
      <c r="CE30" s="3"/>
    </row>
    <row r="31" spans="1:83" x14ac:dyDescent="0.2">
      <c r="A31" s="14"/>
      <c r="B31" s="14"/>
      <c r="C31" s="16"/>
      <c r="D31" s="16"/>
      <c r="CC31" s="3"/>
      <c r="CD31" s="4"/>
      <c r="CE31" s="3"/>
    </row>
    <row r="32" spans="1:83" x14ac:dyDescent="0.2">
      <c r="A32" s="14"/>
      <c r="B32" s="14"/>
      <c r="C32" s="16"/>
      <c r="D32" s="16"/>
      <c r="CC32" s="3"/>
      <c r="CD32" s="4"/>
      <c r="CE32" s="3"/>
    </row>
    <row r="33" spans="1:83" x14ac:dyDescent="0.2">
      <c r="A33" s="19"/>
      <c r="B33" s="19"/>
      <c r="C33" s="20"/>
      <c r="D33" s="20"/>
      <c r="CC33" s="3"/>
      <c r="CD33" s="4"/>
      <c r="CE33" s="3"/>
    </row>
    <row r="34" spans="1:83" x14ac:dyDescent="0.2">
      <c r="A34" s="14"/>
      <c r="B34" s="14"/>
      <c r="C34" s="16"/>
      <c r="D34" s="16"/>
      <c r="CC34" s="3"/>
      <c r="CD34" s="4"/>
      <c r="CE34" s="3"/>
    </row>
    <row r="35" spans="1:83" x14ac:dyDescent="0.2">
      <c r="A35" s="14"/>
      <c r="B35" s="14"/>
      <c r="C35" s="16"/>
      <c r="D35" s="16"/>
      <c r="CC35" s="3"/>
      <c r="CD35" s="4"/>
      <c r="CE35" s="3"/>
    </row>
    <row r="36" spans="1:83" x14ac:dyDescent="0.2">
      <c r="A36" s="19"/>
      <c r="B36" s="19"/>
      <c r="C36" s="20"/>
      <c r="D36" s="20"/>
      <c r="CC36" s="3"/>
      <c r="CD36" s="4"/>
      <c r="CE36" s="3"/>
    </row>
    <row r="37" spans="1:83" x14ac:dyDescent="0.2">
      <c r="A37" s="14"/>
      <c r="B37" s="14"/>
      <c r="C37" s="16"/>
      <c r="D37" s="16"/>
      <c r="CC37" s="3"/>
      <c r="CD37" s="4"/>
      <c r="CE37" s="3"/>
    </row>
    <row r="38" spans="1:83" x14ac:dyDescent="0.2">
      <c r="A38" s="19"/>
      <c r="B38" s="19"/>
      <c r="C38" s="20"/>
      <c r="D38" s="20"/>
      <c r="CC38" s="3"/>
      <c r="CD38" s="4"/>
      <c r="CE38" s="3"/>
    </row>
    <row r="39" spans="1:83" x14ac:dyDescent="0.2">
      <c r="A39" s="19"/>
      <c r="B39" s="19"/>
      <c r="C39" s="20"/>
      <c r="D39" s="20"/>
      <c r="CC39" s="3"/>
      <c r="CD39" s="4"/>
      <c r="CE39" s="3"/>
    </row>
    <row r="40" spans="1:83" x14ac:dyDescent="0.2">
      <c r="A40" s="19"/>
      <c r="B40" s="19"/>
      <c r="C40" s="20"/>
      <c r="D40" s="20"/>
      <c r="CC40" s="3"/>
      <c r="CD40" s="4"/>
      <c r="CE40" s="3"/>
    </row>
    <row r="41" spans="1:83" x14ac:dyDescent="0.2">
      <c r="A41" s="19"/>
      <c r="B41" s="19"/>
      <c r="C41" s="20"/>
      <c r="D41" s="20"/>
      <c r="CC41" s="3"/>
      <c r="CD41" s="4"/>
      <c r="CE41" s="3"/>
    </row>
    <row r="42" spans="1:83" x14ac:dyDescent="0.2">
      <c r="A42" s="14"/>
      <c r="B42" s="14"/>
      <c r="C42" s="16"/>
      <c r="D42" s="16"/>
      <c r="CC42" s="3"/>
      <c r="CD42" s="4"/>
      <c r="CE42" s="3"/>
    </row>
    <row r="43" spans="1:83" x14ac:dyDescent="0.2">
      <c r="A43" s="14"/>
      <c r="B43" s="14"/>
      <c r="C43" s="16"/>
      <c r="D43" s="16"/>
      <c r="CC43" s="3"/>
      <c r="CD43" s="4"/>
      <c r="CE43" s="3"/>
    </row>
    <row r="44" spans="1:83" x14ac:dyDescent="0.2">
      <c r="A44" s="14"/>
      <c r="B44" s="14"/>
      <c r="C44" s="16"/>
      <c r="D44" s="16"/>
      <c r="CC44" s="3"/>
      <c r="CD44" s="4"/>
      <c r="CE44" s="3"/>
    </row>
    <row r="45" spans="1:83" x14ac:dyDescent="0.2">
      <c r="A45" s="19"/>
      <c r="B45" s="19"/>
      <c r="C45" s="20"/>
      <c r="D45" s="20"/>
      <c r="CC45" s="3"/>
      <c r="CD45" s="4"/>
      <c r="CE45" s="3"/>
    </row>
    <row r="46" spans="1:83" x14ac:dyDescent="0.2">
      <c r="A46" s="14"/>
      <c r="B46" s="14"/>
      <c r="C46" s="16"/>
      <c r="D46" s="16"/>
      <c r="CC46" s="3"/>
      <c r="CD46" s="4"/>
      <c r="CE46" s="3"/>
    </row>
    <row r="47" spans="1:83" x14ac:dyDescent="0.2">
      <c r="A47" s="14"/>
      <c r="B47" s="14"/>
      <c r="C47" s="16"/>
      <c r="D47" s="16"/>
      <c r="CC47" s="3"/>
      <c r="CD47" s="4"/>
      <c r="CE47" s="3"/>
    </row>
    <row r="48" spans="1:83" x14ac:dyDescent="0.2">
      <c r="A48" s="19"/>
      <c r="B48" s="19"/>
      <c r="C48" s="20"/>
      <c r="D48" s="20"/>
      <c r="CC48" s="3"/>
      <c r="CD48" s="4"/>
      <c r="CE48" s="3"/>
    </row>
    <row r="49" spans="1:83" x14ac:dyDescent="0.2">
      <c r="A49" s="14"/>
      <c r="B49" s="14"/>
      <c r="C49" s="16"/>
      <c r="D49" s="16"/>
      <c r="CC49" s="3"/>
      <c r="CD49" s="4"/>
      <c r="CE49" s="3"/>
    </row>
    <row r="50" spans="1:83" x14ac:dyDescent="0.2">
      <c r="A50" s="14"/>
      <c r="B50" s="14"/>
      <c r="C50" s="16"/>
      <c r="D50" s="16"/>
      <c r="CC50" s="3"/>
      <c r="CD50" s="4"/>
      <c r="CE50" s="3"/>
    </row>
    <row r="51" spans="1:83" x14ac:dyDescent="0.2">
      <c r="CC51" s="3"/>
      <c r="CD51" s="4"/>
      <c r="CE51" s="3">
        <f>LEN(Table38741415[[#This Row],[CATAIR]])</f>
        <v>0</v>
      </c>
    </row>
    <row r="52" spans="1:83" x14ac:dyDescent="0.2">
      <c r="CC52" s="3"/>
      <c r="CD52" s="4"/>
      <c r="CE52" s="3">
        <f>LEN(Table38741415[[#This Row],[CATAIR]])</f>
        <v>0</v>
      </c>
    </row>
    <row r="53" spans="1:83" x14ac:dyDescent="0.2">
      <c r="CC53" s="3"/>
      <c r="CD53" s="4"/>
      <c r="CE53" s="3">
        <f>LEN(Table38741415[[#This Row],[CATAIR]])</f>
        <v>0</v>
      </c>
    </row>
    <row r="54" spans="1:83" x14ac:dyDescent="0.2">
      <c r="CC54" s="3"/>
      <c r="CD54" s="4"/>
      <c r="CE54" s="3">
        <f>LEN(Table38741415[[#This Row],[CATAIR]])</f>
        <v>0</v>
      </c>
    </row>
    <row r="55" spans="1:83" x14ac:dyDescent="0.2">
      <c r="CC55" s="3"/>
      <c r="CD55" s="4"/>
      <c r="CE55" s="3">
        <f>LEN(Table38741415[[#This Row],[CATAIR]])</f>
        <v>0</v>
      </c>
    </row>
    <row r="56" spans="1:83" x14ac:dyDescent="0.2">
      <c r="CC56" s="3"/>
      <c r="CD56" s="4"/>
      <c r="CE56" s="3">
        <f>LEN(Table38741415[[#This Row],[CATAIR]])</f>
        <v>0</v>
      </c>
    </row>
    <row r="57" spans="1:83" x14ac:dyDescent="0.2">
      <c r="CC57" s="3"/>
      <c r="CD57" s="4"/>
      <c r="CE57" s="3">
        <f>LEN(Table38741415[[#This Row],[CATAIR]])</f>
        <v>0</v>
      </c>
    </row>
    <row r="58" spans="1:83" x14ac:dyDescent="0.2">
      <c r="CC58" s="3"/>
      <c r="CD58" s="4"/>
      <c r="CE58" s="3">
        <f>LEN(Table38741415[[#This Row],[CATAIR]])</f>
        <v>0</v>
      </c>
    </row>
    <row r="59" spans="1:83" x14ac:dyDescent="0.2">
      <c r="CC59" s="3"/>
      <c r="CD59" s="4"/>
      <c r="CE59" s="3">
        <f>LEN(Table38741415[[#This Row],[CATAIR]])</f>
        <v>0</v>
      </c>
    </row>
    <row r="60" spans="1:83" x14ac:dyDescent="0.2">
      <c r="CC60" s="3"/>
      <c r="CD60" s="4"/>
      <c r="CE60" s="3">
        <f>LEN(Table38741415[[#This Row],[CATAIR]])</f>
        <v>0</v>
      </c>
    </row>
    <row r="61" spans="1:83" x14ac:dyDescent="0.2">
      <c r="CC61" s="3"/>
      <c r="CD61" s="4"/>
      <c r="CE61" s="3">
        <f>LEN(Table38741415[[#This Row],[CATAIR]])</f>
        <v>0</v>
      </c>
    </row>
    <row r="62" spans="1:83" x14ac:dyDescent="0.2">
      <c r="CC62" s="3"/>
      <c r="CD62" s="4"/>
      <c r="CE62" s="3">
        <f>LEN(Table38741415[[#This Row],[CATAIR]])</f>
        <v>0</v>
      </c>
    </row>
    <row r="63" spans="1:83" x14ac:dyDescent="0.2">
      <c r="CC63" s="3"/>
      <c r="CD63" s="4"/>
      <c r="CE63" s="3">
        <f>LEN(Table38741415[[#This Row],[CATAIR]])</f>
        <v>0</v>
      </c>
    </row>
    <row r="64" spans="1:83" x14ac:dyDescent="0.2">
      <c r="CC64" s="3"/>
      <c r="CD64" s="4"/>
      <c r="CE64" s="3">
        <f>LEN(Table38741415[[#This Row],[CATAIR]])</f>
        <v>0</v>
      </c>
    </row>
    <row r="65" spans="81:83" x14ac:dyDescent="0.2">
      <c r="CC65" s="3"/>
      <c r="CD65" s="4"/>
      <c r="CE65" s="3">
        <f>LEN(Table38741415[[#This Row],[CATAIR]])</f>
        <v>0</v>
      </c>
    </row>
    <row r="66" spans="81:83" x14ac:dyDescent="0.2">
      <c r="CC66" s="3"/>
      <c r="CD66" s="4"/>
      <c r="CE66" s="3">
        <f>LEN(Table38741415[[#This Row],[CATAIR]])</f>
        <v>0</v>
      </c>
    </row>
    <row r="67" spans="81:83" x14ac:dyDescent="0.2">
      <c r="CC67" s="3"/>
      <c r="CD67" s="4"/>
      <c r="CE67" s="3">
        <f>LEN(Table38741415[[#This Row],[CATAIR]])</f>
        <v>0</v>
      </c>
    </row>
    <row r="68" spans="81:83" x14ac:dyDescent="0.2">
      <c r="CC68" s="3"/>
      <c r="CD68" s="4"/>
      <c r="CE68" s="3">
        <f>LEN(Table38741415[[#This Row],[CATAIR]])</f>
        <v>0</v>
      </c>
    </row>
    <row r="69" spans="81:83" x14ac:dyDescent="0.2">
      <c r="CC69" s="3"/>
      <c r="CD69" s="4"/>
      <c r="CE69" s="3">
        <f>LEN(Table38741415[[#This Row],[CATAIR]])</f>
        <v>0</v>
      </c>
    </row>
    <row r="70" spans="81:83" x14ac:dyDescent="0.2">
      <c r="CC70" s="3"/>
      <c r="CD70" s="4"/>
      <c r="CE70" s="3">
        <f>LEN(Table38741415[[#This Row],[CATAIR]])</f>
        <v>0</v>
      </c>
    </row>
    <row r="71" spans="81:83" x14ac:dyDescent="0.2">
      <c r="CC71" s="3"/>
      <c r="CD71" s="4"/>
      <c r="CE71" s="3">
        <f>LEN(Table38741415[[#This Row],[CATAIR]])</f>
        <v>0</v>
      </c>
    </row>
    <row r="72" spans="81:83" x14ac:dyDescent="0.2">
      <c r="CC72" s="3"/>
      <c r="CD72" s="4"/>
      <c r="CE72" s="3">
        <f>LEN(Table38741415[[#This Row],[CATAIR]])</f>
        <v>0</v>
      </c>
    </row>
    <row r="73" spans="81:83" x14ac:dyDescent="0.2">
      <c r="CC73" s="3"/>
      <c r="CD73" s="4"/>
      <c r="CE73" s="3">
        <f>LEN(Table38741415[[#This Row],[CATAIR]])</f>
        <v>0</v>
      </c>
    </row>
    <row r="74" spans="81:83" x14ac:dyDescent="0.2">
      <c r="CC74" s="3"/>
      <c r="CD74" s="4"/>
      <c r="CE74" s="3">
        <f>LEN(Table38741415[[#This Row],[CATAIR]])</f>
        <v>0</v>
      </c>
    </row>
    <row r="75" spans="81:83" x14ac:dyDescent="0.2">
      <c r="CC75" s="3"/>
      <c r="CD75" s="4"/>
      <c r="CE75" s="3">
        <f>LEN(Table38741415[[#This Row],[CATAIR]])</f>
        <v>0</v>
      </c>
    </row>
    <row r="76" spans="81:83" x14ac:dyDescent="0.2">
      <c r="CC76" s="3"/>
      <c r="CD76" s="4"/>
      <c r="CE76" s="3">
        <f>LEN(Table38741415[[#This Row],[CATAIR]])</f>
        <v>0</v>
      </c>
    </row>
  </sheetData>
  <conditionalFormatting sqref="A5:CB1048576">
    <cfRule type="expression" dxfId="3" priority="1">
      <formula>AND((LEN(A5)&lt;&gt;1),($CC5&lt;&gt;""),($CC5&lt;&gt;"CK"))</formula>
    </cfRule>
  </conditionalFormatting>
  <conditionalFormatting sqref="A1:CB4">
    <cfRule type="expression" dxfId="2" priority="5">
      <formula>AND((LEN(A1)&lt;&gt;1),($CC1&lt;&gt;""),($CC1&lt;&gt;"CK"))</formula>
    </cfRule>
  </conditionalFormatting>
  <conditionalFormatting sqref="CE1:CE1048576 CC1:CC1048576">
    <cfRule type="expression" dxfId="1" priority="4">
      <formula>AND((CC1&lt;&gt;80),($CC1&lt;&gt;""),($CC1&lt;&gt;"CK"))</formula>
    </cfRule>
  </conditionalFormatting>
  <conditionalFormatting sqref="CD1:CD1048576 A1:D1048576">
    <cfRule type="expression" dxfId="0" priority="3">
      <formula>LEFT($CD1,4)="PG01"</formula>
    </cfRule>
  </conditionalFormatting>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
  <sheetViews>
    <sheetView workbookViewId="0">
      <selection activeCell="J6" sqref="J6"/>
    </sheetView>
  </sheetViews>
  <sheetFormatPr defaultRowHeight="15" x14ac:dyDescent="0.25"/>
  <cols>
    <col min="1" max="8" width="3.28515625" style="7" bestFit="1" customWidth="1"/>
    <col min="9" max="16384" width="9.140625" style="7"/>
  </cols>
  <sheetData>
    <row r="1" spans="1:8" x14ac:dyDescent="0.25">
      <c r="A1" s="7" t="s">
        <v>116</v>
      </c>
      <c r="B1" s="7" t="s">
        <v>117</v>
      </c>
      <c r="C1" s="7" t="s">
        <v>118</v>
      </c>
      <c r="D1" s="7" t="s">
        <v>119</v>
      </c>
      <c r="E1" s="7" t="s">
        <v>120</v>
      </c>
      <c r="F1" s="7" t="s">
        <v>121</v>
      </c>
      <c r="G1" s="7" t="s">
        <v>122</v>
      </c>
      <c r="H1" s="7" t="s">
        <v>123</v>
      </c>
    </row>
    <row r="2" spans="1:8" x14ac:dyDescent="0.25">
      <c r="A2" s="7" t="s">
        <v>98</v>
      </c>
      <c r="B2" s="7" t="s">
        <v>125</v>
      </c>
      <c r="C2" s="7">
        <v>1</v>
      </c>
      <c r="D2" s="7" t="s">
        <v>106</v>
      </c>
      <c r="E2" s="7">
        <v>1</v>
      </c>
      <c r="F2" s="7" t="s">
        <v>99</v>
      </c>
      <c r="G2" s="7" t="s">
        <v>0</v>
      </c>
      <c r="H2" s="7" t="s">
        <v>0</v>
      </c>
    </row>
    <row r="3" spans="1:8" x14ac:dyDescent="0.25">
      <c r="A3" s="10"/>
      <c r="B3" s="10"/>
      <c r="C3" s="10"/>
      <c r="D3" s="10"/>
      <c r="E3" s="10"/>
      <c r="F3" s="10"/>
      <c r="G3" s="10"/>
      <c r="H3" s="10"/>
    </row>
  </sheetData>
  <printOptions horizontalCentered="1" gridLines="1"/>
  <pageMargins left="0.25" right="0.25" top="0.5" bottom="0.5" header="0.25" footer="0.25"/>
  <pageSetup fitToHeight="100" orientation="portrait" r:id="rId1"/>
  <headerFooter scaleWithDoc="0">
    <oddHeader>&amp;L&amp;F&amp;C&amp;A&amp;RPrinted: &amp;D, &amp;T</oddHeader>
    <oddFooter>&amp;R&amp;P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E76"/>
  <sheetViews>
    <sheetView zoomScale="85" zoomScaleNormal="85" workbookViewId="0">
      <pane xSplit="4" ySplit="2" topLeftCell="E27" activePane="bottomRight" state="frozen"/>
      <selection pane="topRight" activeCell="E1" sqref="E1"/>
      <selection pane="bottomLeft" activeCell="A3" sqref="A3"/>
      <selection pane="bottomRight" activeCell="A18" sqref="A18:XFD18"/>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9">
        <v>1</v>
      </c>
      <c r="B2" s="9">
        <v>2</v>
      </c>
      <c r="C2" s="9">
        <v>3</v>
      </c>
      <c r="D2" s="9">
        <v>4</v>
      </c>
      <c r="E2" s="9">
        <v>5</v>
      </c>
      <c r="F2" s="9">
        <v>6</v>
      </c>
      <c r="G2" s="9">
        <v>7</v>
      </c>
      <c r="H2" s="9">
        <v>8</v>
      </c>
      <c r="I2" s="9">
        <v>9</v>
      </c>
      <c r="J2" s="9">
        <v>0</v>
      </c>
      <c r="K2" s="9">
        <v>1</v>
      </c>
      <c r="L2" s="9">
        <v>2</v>
      </c>
      <c r="M2" s="9">
        <v>3</v>
      </c>
      <c r="N2" s="9">
        <v>4</v>
      </c>
      <c r="O2" s="9">
        <v>5</v>
      </c>
      <c r="P2" s="9">
        <v>6</v>
      </c>
      <c r="Q2" s="9">
        <v>7</v>
      </c>
      <c r="R2" s="9">
        <v>8</v>
      </c>
      <c r="S2" s="9">
        <v>9</v>
      </c>
      <c r="T2" s="9">
        <v>0</v>
      </c>
      <c r="U2" s="9">
        <v>1</v>
      </c>
      <c r="V2" s="9">
        <v>2</v>
      </c>
      <c r="W2" s="9">
        <v>3</v>
      </c>
      <c r="X2" s="9">
        <v>4</v>
      </c>
      <c r="Y2" s="9">
        <v>5</v>
      </c>
      <c r="Z2" s="9">
        <v>6</v>
      </c>
      <c r="AA2" s="9">
        <v>7</v>
      </c>
      <c r="AB2" s="9">
        <v>8</v>
      </c>
      <c r="AC2" s="9">
        <v>9</v>
      </c>
      <c r="AD2" s="9">
        <v>0</v>
      </c>
      <c r="AE2" s="9">
        <v>1</v>
      </c>
      <c r="AF2" s="9">
        <v>2</v>
      </c>
      <c r="AG2" s="9">
        <v>3</v>
      </c>
      <c r="AH2" s="9">
        <v>4</v>
      </c>
      <c r="AI2" s="9">
        <v>5</v>
      </c>
      <c r="AJ2" s="9">
        <v>6</v>
      </c>
      <c r="AK2" s="9">
        <v>7</v>
      </c>
      <c r="AL2" s="9">
        <v>8</v>
      </c>
      <c r="AM2" s="9">
        <v>9</v>
      </c>
      <c r="AN2" s="9">
        <v>0</v>
      </c>
      <c r="AO2" s="9">
        <v>1</v>
      </c>
      <c r="AP2" s="9">
        <v>2</v>
      </c>
      <c r="AQ2" s="9">
        <v>3</v>
      </c>
      <c r="AR2" s="9">
        <v>4</v>
      </c>
      <c r="AS2" s="9">
        <v>5</v>
      </c>
      <c r="AT2" s="9">
        <v>6</v>
      </c>
      <c r="AU2" s="9">
        <v>7</v>
      </c>
      <c r="AV2" s="9">
        <v>8</v>
      </c>
      <c r="AW2" s="9">
        <v>9</v>
      </c>
      <c r="AX2" s="9">
        <v>0</v>
      </c>
      <c r="AY2" s="9">
        <v>1</v>
      </c>
      <c r="AZ2" s="9">
        <v>2</v>
      </c>
      <c r="BA2" s="9">
        <v>3</v>
      </c>
      <c r="BB2" s="9">
        <v>4</v>
      </c>
      <c r="BC2" s="9">
        <v>5</v>
      </c>
      <c r="BD2" s="9">
        <v>6</v>
      </c>
      <c r="BE2" s="9">
        <v>7</v>
      </c>
      <c r="BF2" s="9">
        <v>8</v>
      </c>
      <c r="BG2" s="9">
        <v>9</v>
      </c>
      <c r="BH2" s="9">
        <v>0</v>
      </c>
      <c r="BI2" s="9">
        <v>1</v>
      </c>
      <c r="BJ2" s="9">
        <v>2</v>
      </c>
      <c r="BK2" s="9">
        <v>3</v>
      </c>
      <c r="BL2" s="9">
        <v>4</v>
      </c>
      <c r="BM2" s="9">
        <v>5</v>
      </c>
      <c r="BN2" s="9">
        <v>6</v>
      </c>
      <c r="BO2" s="9">
        <v>7</v>
      </c>
      <c r="BP2" s="9">
        <v>8</v>
      </c>
      <c r="BQ2" s="9">
        <v>9</v>
      </c>
      <c r="BR2" s="9">
        <v>0</v>
      </c>
      <c r="BS2" s="9">
        <v>1</v>
      </c>
      <c r="BT2" s="9">
        <v>2</v>
      </c>
      <c r="BU2" s="9">
        <v>3</v>
      </c>
      <c r="BV2" s="9">
        <v>4</v>
      </c>
      <c r="BW2" s="9">
        <v>5</v>
      </c>
      <c r="BX2" s="9">
        <v>6</v>
      </c>
      <c r="BY2" s="9">
        <v>7</v>
      </c>
      <c r="BZ2" s="9">
        <v>8</v>
      </c>
      <c r="CA2" s="9">
        <v>9</v>
      </c>
      <c r="CB2" s="9">
        <v>0</v>
      </c>
      <c r="CC2" s="1">
        <f t="shared" ref="CC2:CC34" si="0">SUMPRODUCT(LEN(A2:CB2))</f>
        <v>80</v>
      </c>
      <c r="CD2" s="2"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12345678901234567890123456789012345678901234567890123456789012345678901234567890</v>
      </c>
      <c r="CE2" s="1">
        <f>LEN(Table38[[#This Row],[CATAIR]])</f>
        <v>80</v>
      </c>
    </row>
    <row r="3" spans="1:83" x14ac:dyDescent="0.2">
      <c r="A3" s="8" t="s">
        <v>86</v>
      </c>
      <c r="B3" s="8" t="s">
        <v>87</v>
      </c>
      <c r="C3" s="8" t="s">
        <v>84</v>
      </c>
      <c r="D3" s="8" t="s">
        <v>85</v>
      </c>
      <c r="E3" s="8" t="s">
        <v>0</v>
      </c>
      <c r="F3" s="8" t="s">
        <v>0</v>
      </c>
      <c r="G3" s="8" t="s">
        <v>0</v>
      </c>
      <c r="H3" s="8" t="s">
        <v>0</v>
      </c>
      <c r="I3" s="8" t="s">
        <v>0</v>
      </c>
      <c r="J3" s="8" t="s">
        <v>0</v>
      </c>
      <c r="K3" s="8" t="s">
        <v>89</v>
      </c>
      <c r="L3" s="8" t="s">
        <v>103</v>
      </c>
      <c r="M3" s="8" t="s">
        <v>85</v>
      </c>
      <c r="N3" s="8" t="s">
        <v>86</v>
      </c>
      <c r="O3" s="8" t="s">
        <v>126</v>
      </c>
      <c r="P3" s="8" t="s">
        <v>91</v>
      </c>
      <c r="Q3" s="8" t="s">
        <v>94</v>
      </c>
      <c r="R3" s="8" t="s">
        <v>103</v>
      </c>
      <c r="S3" s="8" t="s">
        <v>0</v>
      </c>
      <c r="T3" s="8" t="s">
        <v>81</v>
      </c>
      <c r="U3" s="8" t="s">
        <v>104</v>
      </c>
      <c r="V3" s="8" t="s">
        <v>95</v>
      </c>
      <c r="W3" s="8" t="s">
        <v>91</v>
      </c>
      <c r="X3" s="8" t="s">
        <v>0</v>
      </c>
      <c r="Y3" s="8" t="s">
        <v>85</v>
      </c>
      <c r="Z3" s="8" t="s">
        <v>95</v>
      </c>
      <c r="AA3" s="8" t="s">
        <v>0</v>
      </c>
      <c r="AB3" s="8" t="s">
        <v>91</v>
      </c>
      <c r="AC3" s="8" t="s">
        <v>85</v>
      </c>
      <c r="AD3" s="8" t="s">
        <v>96</v>
      </c>
      <c r="AE3" s="8" t="s">
        <v>0</v>
      </c>
      <c r="AF3" s="8" t="s">
        <v>81</v>
      </c>
      <c r="AG3" s="8" t="s">
        <v>85</v>
      </c>
      <c r="AH3" s="8" t="s">
        <v>87</v>
      </c>
      <c r="AI3" s="8" t="s">
        <v>102</v>
      </c>
      <c r="AJ3" s="8" t="s">
        <v>81</v>
      </c>
      <c r="AK3" s="8" t="s">
        <v>0</v>
      </c>
      <c r="AL3" s="8" t="s">
        <v>94</v>
      </c>
      <c r="AM3" s="8" t="s">
        <v>84</v>
      </c>
      <c r="AN3" s="8" t="s">
        <v>95</v>
      </c>
      <c r="AO3" s="8" t="s">
        <v>81</v>
      </c>
      <c r="AP3" s="8" t="s">
        <v>91</v>
      </c>
      <c r="AQ3" s="8" t="s">
        <v>85</v>
      </c>
      <c r="AR3" s="8" t="s">
        <v>95</v>
      </c>
      <c r="AS3" s="8" t="s">
        <v>88</v>
      </c>
      <c r="AT3" s="8" t="s">
        <v>96</v>
      </c>
      <c r="AU3" s="8" t="s">
        <v>89</v>
      </c>
      <c r="AV3" s="8" t="s">
        <v>0</v>
      </c>
      <c r="AW3" s="8" t="s">
        <v>0</v>
      </c>
      <c r="AX3" s="8" t="s">
        <v>0</v>
      </c>
      <c r="AY3" s="8" t="s">
        <v>0</v>
      </c>
      <c r="AZ3" s="8" t="s">
        <v>0</v>
      </c>
      <c r="BA3" s="8" t="s">
        <v>0</v>
      </c>
      <c r="BB3" s="8" t="s">
        <v>0</v>
      </c>
      <c r="BC3" s="8" t="s">
        <v>0</v>
      </c>
      <c r="BD3" s="8" t="s">
        <v>0</v>
      </c>
      <c r="BE3" s="8" t="s">
        <v>0</v>
      </c>
      <c r="BF3" s="8" t="s">
        <v>0</v>
      </c>
      <c r="BG3" s="8" t="s">
        <v>0</v>
      </c>
      <c r="BH3" s="8" t="s">
        <v>0</v>
      </c>
      <c r="BI3" s="8" t="s">
        <v>0</v>
      </c>
      <c r="BJ3" s="8" t="s">
        <v>0</v>
      </c>
      <c r="BK3" s="8" t="s">
        <v>0</v>
      </c>
      <c r="BL3" s="8" t="s">
        <v>0</v>
      </c>
      <c r="BM3" s="8" t="s">
        <v>0</v>
      </c>
      <c r="BN3" s="8" t="s">
        <v>0</v>
      </c>
      <c r="BO3" s="8" t="s">
        <v>0</v>
      </c>
      <c r="BP3" s="8" t="s">
        <v>0</v>
      </c>
      <c r="BQ3" s="8" t="s">
        <v>0</v>
      </c>
      <c r="BR3" s="8" t="s">
        <v>0</v>
      </c>
      <c r="BS3" s="8" t="s">
        <v>0</v>
      </c>
      <c r="BT3" s="8" t="s">
        <v>0</v>
      </c>
      <c r="BU3" s="8" t="s">
        <v>0</v>
      </c>
      <c r="BV3" s="8" t="s">
        <v>0</v>
      </c>
      <c r="BW3" s="8" t="s">
        <v>0</v>
      </c>
      <c r="BX3" s="8" t="s">
        <v>0</v>
      </c>
      <c r="BY3" s="8" t="s">
        <v>0</v>
      </c>
      <c r="BZ3" s="8" t="s">
        <v>0</v>
      </c>
      <c r="CA3" s="8" t="s">
        <v>0</v>
      </c>
      <c r="CB3" s="8" t="s">
        <v>0</v>
      </c>
      <c r="CC3" s="5">
        <f>SUMPRODUCT(LEN(A3:CB3))</f>
        <v>80</v>
      </c>
      <c r="CD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PGOI      SKIPJACK TUNA IN AIR TIGHT CONTAINERS                                 </v>
      </c>
      <c r="CE3" s="5">
        <f>LEN(Table38[[#This Row],[CATAIR]])</f>
        <v>80</v>
      </c>
    </row>
    <row r="4" spans="1:83" x14ac:dyDescent="0.2">
      <c r="A4" s="8" t="s">
        <v>86</v>
      </c>
      <c r="B4" s="8" t="s">
        <v>87</v>
      </c>
      <c r="C4" s="8">
        <v>0</v>
      </c>
      <c r="D4" s="8">
        <v>1</v>
      </c>
      <c r="E4" s="8">
        <v>0</v>
      </c>
      <c r="F4" s="8">
        <v>0</v>
      </c>
      <c r="G4" s="8">
        <v>1</v>
      </c>
      <c r="H4" s="8" t="s">
        <v>95</v>
      </c>
      <c r="I4" s="8" t="s">
        <v>100</v>
      </c>
      <c r="J4" s="8" t="s">
        <v>92</v>
      </c>
      <c r="K4" s="8">
        <v>3</v>
      </c>
      <c r="L4" s="8">
        <v>7</v>
      </c>
      <c r="M4" s="8">
        <v>0</v>
      </c>
      <c r="N4" s="8" t="s">
        <v>95</v>
      </c>
      <c r="O4" s="8" t="s">
        <v>84</v>
      </c>
      <c r="P4" s="8" t="s">
        <v>81</v>
      </c>
      <c r="Q4" s="8" t="s">
        <v>93</v>
      </c>
      <c r="R4" s="8" t="s">
        <v>93</v>
      </c>
      <c r="S4" s="8" t="s">
        <v>0</v>
      </c>
      <c r="T4" s="8" t="s">
        <v>0</v>
      </c>
      <c r="U4" s="8" t="s">
        <v>0</v>
      </c>
      <c r="V4" s="8" t="s">
        <v>0</v>
      </c>
      <c r="W4" s="8" t="s">
        <v>0</v>
      </c>
      <c r="X4" s="8" t="s">
        <v>0</v>
      </c>
      <c r="Y4" s="8" t="s">
        <v>0</v>
      </c>
      <c r="Z4" s="8" t="s">
        <v>0</v>
      </c>
      <c r="AA4" s="8" t="s">
        <v>0</v>
      </c>
      <c r="AB4" s="8" t="s">
        <v>0</v>
      </c>
      <c r="AC4" s="8" t="s">
        <v>0</v>
      </c>
      <c r="AD4" s="8" t="s">
        <v>0</v>
      </c>
      <c r="AE4" s="8" t="s">
        <v>0</v>
      </c>
      <c r="AF4" s="8" t="s">
        <v>0</v>
      </c>
      <c r="AG4" s="8" t="s">
        <v>0</v>
      </c>
      <c r="AH4" s="8" t="s">
        <v>0</v>
      </c>
      <c r="AI4" s="8" t="s">
        <v>0</v>
      </c>
      <c r="AJ4" s="8" t="s">
        <v>0</v>
      </c>
      <c r="AK4" s="8" t="s">
        <v>0</v>
      </c>
      <c r="AL4" s="8" t="s">
        <v>0</v>
      </c>
      <c r="AM4" s="8" t="s">
        <v>0</v>
      </c>
      <c r="AN4" s="8" t="s">
        <v>0</v>
      </c>
      <c r="AO4" s="8" t="s">
        <v>0</v>
      </c>
      <c r="AP4" s="8" t="s">
        <v>0</v>
      </c>
      <c r="AQ4" s="8" t="s">
        <v>0</v>
      </c>
      <c r="AR4" s="8" t="s">
        <v>0</v>
      </c>
      <c r="AS4" s="8" t="s">
        <v>0</v>
      </c>
      <c r="AT4" s="8" t="s">
        <v>0</v>
      </c>
      <c r="AU4" s="8" t="s">
        <v>0</v>
      </c>
      <c r="AV4" s="8" t="s">
        <v>0</v>
      </c>
      <c r="AW4" s="8" t="s">
        <v>0</v>
      </c>
      <c r="AX4" s="8" t="s">
        <v>0</v>
      </c>
      <c r="AY4" s="8" t="s">
        <v>0</v>
      </c>
      <c r="AZ4" s="8" t="s">
        <v>0</v>
      </c>
      <c r="BA4" s="8" t="s">
        <v>0</v>
      </c>
      <c r="BB4" s="8" t="s">
        <v>0</v>
      </c>
      <c r="BC4" s="8" t="s">
        <v>0</v>
      </c>
      <c r="BD4" s="8" t="s">
        <v>0</v>
      </c>
      <c r="BE4" s="8" t="s">
        <v>0</v>
      </c>
      <c r="BF4" s="8" t="s">
        <v>0</v>
      </c>
      <c r="BG4" s="8" t="s">
        <v>0</v>
      </c>
      <c r="BH4" s="8" t="s">
        <v>0</v>
      </c>
      <c r="BI4" s="8" t="s">
        <v>0</v>
      </c>
      <c r="BJ4" s="8" t="s">
        <v>0</v>
      </c>
      <c r="BK4" s="8" t="s">
        <v>0</v>
      </c>
      <c r="BL4" s="8" t="s">
        <v>0</v>
      </c>
      <c r="BM4" s="8" t="s">
        <v>0</v>
      </c>
      <c r="BN4" s="8" t="s">
        <v>0</v>
      </c>
      <c r="BO4" s="8" t="s">
        <v>0</v>
      </c>
      <c r="BP4" s="8" t="s">
        <v>0</v>
      </c>
      <c r="BQ4" s="8" t="s">
        <v>0</v>
      </c>
      <c r="BR4" s="8" t="s">
        <v>0</v>
      </c>
      <c r="BS4" s="8" t="s">
        <v>0</v>
      </c>
      <c r="BT4" s="8" t="s">
        <v>0</v>
      </c>
      <c r="BU4" s="8" t="s">
        <v>0</v>
      </c>
      <c r="BV4" s="8" t="s">
        <v>0</v>
      </c>
      <c r="BW4" s="8" t="s">
        <v>0</v>
      </c>
      <c r="BX4" s="8" t="s">
        <v>0</v>
      </c>
      <c r="BY4" s="8" t="s">
        <v>0</v>
      </c>
      <c r="BZ4" s="8" t="s">
        <v>0</v>
      </c>
      <c r="CA4" s="8" t="s">
        <v>0</v>
      </c>
      <c r="CB4" s="8" t="s">
        <v>0</v>
      </c>
      <c r="CC4" s="5">
        <f t="shared" si="0"/>
        <v>80</v>
      </c>
      <c r="CD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PG01001NMF370NOTYY                                                              </v>
      </c>
      <c r="CE4" s="5">
        <f>LEN(Table38[[#This Row],[CATAIR]])</f>
        <v>80</v>
      </c>
    </row>
    <row r="5" spans="1:83" x14ac:dyDescent="0.2">
      <c r="A5" s="8" t="s">
        <v>86</v>
      </c>
      <c r="B5" s="8" t="s">
        <v>87</v>
      </c>
      <c r="C5" s="8">
        <v>0</v>
      </c>
      <c r="D5" s="8">
        <v>2</v>
      </c>
      <c r="E5" s="8" t="s">
        <v>86</v>
      </c>
      <c r="F5" s="8" t="s">
        <v>0</v>
      </c>
      <c r="G5" s="8" t="s">
        <v>0</v>
      </c>
      <c r="H5" s="8" t="s">
        <v>0</v>
      </c>
      <c r="I5" s="8" t="s">
        <v>0</v>
      </c>
      <c r="J5" s="8" t="s">
        <v>0</v>
      </c>
      <c r="K5" s="8" t="s">
        <v>0</v>
      </c>
      <c r="L5" s="8" t="s">
        <v>0</v>
      </c>
      <c r="M5" s="8" t="s">
        <v>0</v>
      </c>
      <c r="N5" s="8" t="s">
        <v>0</v>
      </c>
      <c r="O5" s="8" t="s">
        <v>0</v>
      </c>
      <c r="P5" s="8" t="s">
        <v>0</v>
      </c>
      <c r="Q5" s="8" t="s">
        <v>0</v>
      </c>
      <c r="R5" s="8" t="s">
        <v>0</v>
      </c>
      <c r="S5" s="8" t="s">
        <v>0</v>
      </c>
      <c r="T5" s="8" t="s">
        <v>0</v>
      </c>
      <c r="U5" s="8" t="s">
        <v>0</v>
      </c>
      <c r="V5" s="8" t="s">
        <v>0</v>
      </c>
      <c r="W5" s="8" t="s">
        <v>0</v>
      </c>
      <c r="X5" s="8" t="s">
        <v>0</v>
      </c>
      <c r="Y5" s="8" t="s">
        <v>0</v>
      </c>
      <c r="Z5" s="8" t="s">
        <v>0</v>
      </c>
      <c r="AA5" s="8" t="s">
        <v>0</v>
      </c>
      <c r="AB5" s="8" t="s">
        <v>0</v>
      </c>
      <c r="AC5" s="8" t="s">
        <v>0</v>
      </c>
      <c r="AD5" s="8" t="s">
        <v>0</v>
      </c>
      <c r="AE5" s="8" t="s">
        <v>0</v>
      </c>
      <c r="AF5" s="8" t="s">
        <v>0</v>
      </c>
      <c r="AG5" s="8" t="s">
        <v>0</v>
      </c>
      <c r="AH5" s="8" t="s">
        <v>0</v>
      </c>
      <c r="AI5" s="8" t="s">
        <v>0</v>
      </c>
      <c r="AJ5" s="8" t="s">
        <v>0</v>
      </c>
      <c r="AK5" s="8" t="s">
        <v>0</v>
      </c>
      <c r="AL5" s="8" t="s">
        <v>0</v>
      </c>
      <c r="AM5" s="8" t="s">
        <v>0</v>
      </c>
      <c r="AN5" s="8" t="s">
        <v>0</v>
      </c>
      <c r="AO5" s="8" t="s">
        <v>0</v>
      </c>
      <c r="AP5" s="8" t="s">
        <v>0</v>
      </c>
      <c r="AQ5" s="8" t="s">
        <v>0</v>
      </c>
      <c r="AR5" s="8" t="s">
        <v>0</v>
      </c>
      <c r="AS5" s="8" t="s">
        <v>0</v>
      </c>
      <c r="AT5" s="8" t="s">
        <v>0</v>
      </c>
      <c r="AU5" s="8" t="s">
        <v>0</v>
      </c>
      <c r="AV5" s="8" t="s">
        <v>0</v>
      </c>
      <c r="AW5" s="8" t="s">
        <v>0</v>
      </c>
      <c r="AX5" s="8" t="s">
        <v>0</v>
      </c>
      <c r="AY5" s="8" t="s">
        <v>0</v>
      </c>
      <c r="AZ5" s="8" t="s">
        <v>0</v>
      </c>
      <c r="BA5" s="8" t="s">
        <v>0</v>
      </c>
      <c r="BB5" s="8" t="s">
        <v>0</v>
      </c>
      <c r="BC5" s="8" t="s">
        <v>0</v>
      </c>
      <c r="BD5" s="8" t="s">
        <v>0</v>
      </c>
      <c r="BE5" s="8" t="s">
        <v>0</v>
      </c>
      <c r="BF5" s="8" t="s">
        <v>0</v>
      </c>
      <c r="BG5" s="8" t="s">
        <v>0</v>
      </c>
      <c r="BH5" s="8" t="s">
        <v>0</v>
      </c>
      <c r="BI5" s="8" t="s">
        <v>0</v>
      </c>
      <c r="BJ5" s="8" t="s">
        <v>0</v>
      </c>
      <c r="BK5" s="8" t="s">
        <v>0</v>
      </c>
      <c r="BL5" s="8" t="s">
        <v>0</v>
      </c>
      <c r="BM5" s="8" t="s">
        <v>0</v>
      </c>
      <c r="BN5" s="8" t="s">
        <v>0</v>
      </c>
      <c r="BO5" s="8" t="s">
        <v>0</v>
      </c>
      <c r="BP5" s="8" t="s">
        <v>0</v>
      </c>
      <c r="BQ5" s="8" t="s">
        <v>0</v>
      </c>
      <c r="BR5" s="8" t="s">
        <v>0</v>
      </c>
      <c r="BS5" s="8" t="s">
        <v>0</v>
      </c>
      <c r="BT5" s="8" t="s">
        <v>0</v>
      </c>
      <c r="BU5" s="8" t="s">
        <v>0</v>
      </c>
      <c r="BV5" s="8" t="s">
        <v>0</v>
      </c>
      <c r="BW5" s="8" t="s">
        <v>0</v>
      </c>
      <c r="BX5" s="8" t="s">
        <v>0</v>
      </c>
      <c r="BY5" s="8" t="s">
        <v>0</v>
      </c>
      <c r="BZ5" s="8" t="s">
        <v>0</v>
      </c>
      <c r="CA5" s="8" t="s">
        <v>0</v>
      </c>
      <c r="CB5" s="8" t="s">
        <v>0</v>
      </c>
      <c r="CC5" s="5">
        <f t="shared" si="0"/>
        <v>80</v>
      </c>
      <c r="CD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PG02P                                                                           </v>
      </c>
      <c r="CE5" s="5">
        <f>LEN(Table38[[#This Row],[CATAIR]])</f>
        <v>80</v>
      </c>
    </row>
    <row r="6" spans="1:83" x14ac:dyDescent="0.2">
      <c r="A6" s="8" t="s">
        <v>86</v>
      </c>
      <c r="B6" s="8" t="s">
        <v>87</v>
      </c>
      <c r="C6" s="8">
        <v>5</v>
      </c>
      <c r="D6" s="8">
        <v>0</v>
      </c>
      <c r="E6" s="8" t="s">
        <v>0</v>
      </c>
      <c r="F6" s="8" t="s">
        <v>0</v>
      </c>
      <c r="G6" s="8" t="s">
        <v>0</v>
      </c>
      <c r="H6" s="8" t="s">
        <v>0</v>
      </c>
      <c r="I6" s="8" t="s">
        <v>0</v>
      </c>
      <c r="J6" s="8" t="s">
        <v>0</v>
      </c>
      <c r="K6" s="8" t="s">
        <v>0</v>
      </c>
      <c r="L6" s="8" t="s">
        <v>0</v>
      </c>
      <c r="M6" s="8" t="s">
        <v>0</v>
      </c>
      <c r="N6" s="8" t="s">
        <v>0</v>
      </c>
      <c r="O6" s="8" t="s">
        <v>0</v>
      </c>
      <c r="P6" s="8" t="s">
        <v>0</v>
      </c>
      <c r="Q6" s="8" t="s">
        <v>0</v>
      </c>
      <c r="R6" s="8" t="s">
        <v>0</v>
      </c>
      <c r="S6" s="8" t="s">
        <v>0</v>
      </c>
      <c r="T6" s="8" t="s">
        <v>0</v>
      </c>
      <c r="U6" s="8" t="s">
        <v>0</v>
      </c>
      <c r="V6" s="8" t="s">
        <v>0</v>
      </c>
      <c r="W6" s="8" t="s">
        <v>0</v>
      </c>
      <c r="X6" s="8" t="s">
        <v>0</v>
      </c>
      <c r="Y6" s="8" t="s">
        <v>0</v>
      </c>
      <c r="Z6" s="8" t="s">
        <v>0</v>
      </c>
      <c r="AA6" s="8" t="s">
        <v>0</v>
      </c>
      <c r="AB6" s="8" t="s">
        <v>0</v>
      </c>
      <c r="AC6" s="8" t="s">
        <v>0</v>
      </c>
      <c r="AD6" s="8" t="s">
        <v>0</v>
      </c>
      <c r="AE6" s="8" t="s">
        <v>0</v>
      </c>
      <c r="AF6" s="8" t="s">
        <v>0</v>
      </c>
      <c r="AG6" s="8" t="s">
        <v>0</v>
      </c>
      <c r="AH6" s="8" t="s">
        <v>0</v>
      </c>
      <c r="AI6" s="8" t="s">
        <v>0</v>
      </c>
      <c r="AJ6" s="8" t="s">
        <v>0</v>
      </c>
      <c r="AK6" s="8" t="s">
        <v>0</v>
      </c>
      <c r="AL6" s="8" t="s">
        <v>0</v>
      </c>
      <c r="AM6" s="8" t="s">
        <v>0</v>
      </c>
      <c r="AN6" s="8" t="s">
        <v>0</v>
      </c>
      <c r="AO6" s="8" t="s">
        <v>0</v>
      </c>
      <c r="AP6" s="8" t="s">
        <v>0</v>
      </c>
      <c r="AQ6" s="8" t="s">
        <v>0</v>
      </c>
      <c r="AR6" s="8" t="s">
        <v>0</v>
      </c>
      <c r="AS6" s="8" t="s">
        <v>0</v>
      </c>
      <c r="AT6" s="8" t="s">
        <v>0</v>
      </c>
      <c r="AU6" s="8" t="s">
        <v>0</v>
      </c>
      <c r="AV6" s="8" t="s">
        <v>0</v>
      </c>
      <c r="AW6" s="8" t="s">
        <v>0</v>
      </c>
      <c r="AX6" s="8" t="s">
        <v>0</v>
      </c>
      <c r="AY6" s="8" t="s">
        <v>0</v>
      </c>
      <c r="AZ6" s="8" t="s">
        <v>0</v>
      </c>
      <c r="BA6" s="8" t="s">
        <v>0</v>
      </c>
      <c r="BB6" s="8" t="s">
        <v>0</v>
      </c>
      <c r="BC6" s="8" t="s">
        <v>0</v>
      </c>
      <c r="BD6" s="8" t="s">
        <v>0</v>
      </c>
      <c r="BE6" s="8" t="s">
        <v>0</v>
      </c>
      <c r="BF6" s="8" t="s">
        <v>0</v>
      </c>
      <c r="BG6" s="8" t="s">
        <v>0</v>
      </c>
      <c r="BH6" s="8" t="s">
        <v>0</v>
      </c>
      <c r="BI6" s="8" t="s">
        <v>0</v>
      </c>
      <c r="BJ6" s="8" t="s">
        <v>0</v>
      </c>
      <c r="BK6" s="8" t="s">
        <v>0</v>
      </c>
      <c r="BL6" s="8" t="s">
        <v>0</v>
      </c>
      <c r="BM6" s="8" t="s">
        <v>0</v>
      </c>
      <c r="BN6" s="8" t="s">
        <v>0</v>
      </c>
      <c r="BO6" s="8" t="s">
        <v>0</v>
      </c>
      <c r="BP6" s="8" t="s">
        <v>0</v>
      </c>
      <c r="BQ6" s="8" t="s">
        <v>0</v>
      </c>
      <c r="BR6" s="8" t="s">
        <v>0</v>
      </c>
      <c r="BS6" s="8" t="s">
        <v>0</v>
      </c>
      <c r="BT6" s="8" t="s">
        <v>0</v>
      </c>
      <c r="BU6" s="8" t="s">
        <v>0</v>
      </c>
      <c r="BV6" s="8" t="s">
        <v>0</v>
      </c>
      <c r="BW6" s="8" t="s">
        <v>0</v>
      </c>
      <c r="BX6" s="8" t="s">
        <v>0</v>
      </c>
      <c r="BY6" s="8" t="s">
        <v>0</v>
      </c>
      <c r="BZ6" s="8" t="s">
        <v>0</v>
      </c>
      <c r="CA6" s="8" t="s">
        <v>0</v>
      </c>
      <c r="CB6" s="8" t="s">
        <v>0</v>
      </c>
      <c r="CC6" s="5">
        <f t="shared" si="0"/>
        <v>80</v>
      </c>
      <c r="CD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6" s="5">
        <f>LEN(Table38[[#This Row],[CATAIR]])</f>
        <v>80</v>
      </c>
    </row>
    <row r="7" spans="1:83" x14ac:dyDescent="0.2">
      <c r="A7" s="8" t="s">
        <v>86</v>
      </c>
      <c r="B7" s="8" t="s">
        <v>87</v>
      </c>
      <c r="C7" s="8">
        <v>0</v>
      </c>
      <c r="D7" s="8">
        <v>6</v>
      </c>
      <c r="E7" s="8" t="s">
        <v>102</v>
      </c>
      <c r="F7" s="8" t="s">
        <v>96</v>
      </c>
      <c r="G7" s="8" t="s">
        <v>125</v>
      </c>
      <c r="H7" s="8" t="s">
        <v>114</v>
      </c>
      <c r="I7" s="8" t="s">
        <v>114</v>
      </c>
      <c r="J7" s="8" t="s">
        <v>88</v>
      </c>
      <c r="K7" s="8" t="s">
        <v>81</v>
      </c>
      <c r="L7" s="8" t="s">
        <v>86</v>
      </c>
      <c r="M7" s="8" t="s">
        <v>0</v>
      </c>
      <c r="N7" s="8" t="s">
        <v>0</v>
      </c>
      <c r="O7" s="8" t="s">
        <v>0</v>
      </c>
      <c r="P7" s="8" t="s">
        <v>0</v>
      </c>
      <c r="Q7" s="8" t="s">
        <v>0</v>
      </c>
      <c r="R7" s="8" t="s">
        <v>0</v>
      </c>
      <c r="S7" s="8" t="s">
        <v>0</v>
      </c>
      <c r="T7" s="8" t="s">
        <v>0</v>
      </c>
      <c r="U7" s="8" t="s">
        <v>0</v>
      </c>
      <c r="V7" s="8" t="s">
        <v>0</v>
      </c>
      <c r="W7" s="8" t="s">
        <v>0</v>
      </c>
      <c r="X7" s="8" t="s">
        <v>0</v>
      </c>
      <c r="Y7" s="8" t="s">
        <v>0</v>
      </c>
      <c r="Z7" s="8" t="s">
        <v>0</v>
      </c>
      <c r="AA7" s="8" t="s">
        <v>0</v>
      </c>
      <c r="AB7" s="8" t="s">
        <v>0</v>
      </c>
      <c r="AC7" s="8" t="s">
        <v>0</v>
      </c>
      <c r="AD7" s="8" t="s">
        <v>0</v>
      </c>
      <c r="AE7" s="8" t="s">
        <v>0</v>
      </c>
      <c r="AF7" s="8" t="s">
        <v>0</v>
      </c>
      <c r="AG7" s="8" t="s">
        <v>0</v>
      </c>
      <c r="AH7" s="8" t="s">
        <v>0</v>
      </c>
      <c r="AI7" s="8" t="s">
        <v>0</v>
      </c>
      <c r="AJ7" s="8" t="s">
        <v>0</v>
      </c>
      <c r="AK7" s="8" t="s">
        <v>0</v>
      </c>
      <c r="AL7" s="8" t="s">
        <v>0</v>
      </c>
      <c r="AM7" s="8" t="s">
        <v>0</v>
      </c>
      <c r="AN7" s="8" t="s">
        <v>0</v>
      </c>
      <c r="AO7" s="8" t="s">
        <v>0</v>
      </c>
      <c r="AP7" s="8" t="s">
        <v>0</v>
      </c>
      <c r="AQ7" s="8" t="s">
        <v>0</v>
      </c>
      <c r="AR7" s="8" t="s">
        <v>0</v>
      </c>
      <c r="AS7" s="8" t="s">
        <v>0</v>
      </c>
      <c r="AT7" s="8" t="s">
        <v>86</v>
      </c>
      <c r="AU7" s="8" t="s">
        <v>89</v>
      </c>
      <c r="AV7" s="8" t="s">
        <v>0</v>
      </c>
      <c r="AW7" s="8" t="s">
        <v>0</v>
      </c>
      <c r="AX7" s="8" t="s">
        <v>0</v>
      </c>
      <c r="AY7" s="8" t="s">
        <v>0</v>
      </c>
      <c r="AZ7" s="8" t="s">
        <v>0</v>
      </c>
      <c r="BA7" s="8" t="s">
        <v>0</v>
      </c>
      <c r="BB7" s="8" t="s">
        <v>0</v>
      </c>
      <c r="BC7" s="8" t="s">
        <v>0</v>
      </c>
      <c r="BD7" s="8" t="s">
        <v>0</v>
      </c>
      <c r="BE7" s="8" t="s">
        <v>0</v>
      </c>
      <c r="BF7" s="8" t="s">
        <v>0</v>
      </c>
      <c r="BG7" s="8" t="s">
        <v>0</v>
      </c>
      <c r="BH7" s="8" t="s">
        <v>0</v>
      </c>
      <c r="BI7" s="8" t="s">
        <v>0</v>
      </c>
      <c r="BJ7" s="8" t="s">
        <v>0</v>
      </c>
      <c r="BK7" s="8" t="s">
        <v>0</v>
      </c>
      <c r="BL7" s="8" t="s">
        <v>0</v>
      </c>
      <c r="BM7" s="8" t="s">
        <v>0</v>
      </c>
      <c r="BN7" s="8" t="s">
        <v>0</v>
      </c>
      <c r="BO7" s="8" t="s">
        <v>0</v>
      </c>
      <c r="BP7" s="8" t="s">
        <v>0</v>
      </c>
      <c r="BQ7" s="8" t="s">
        <v>0</v>
      </c>
      <c r="BR7" s="8" t="s">
        <v>0</v>
      </c>
      <c r="BS7" s="8" t="s">
        <v>0</v>
      </c>
      <c r="BT7" s="8" t="s">
        <v>0</v>
      </c>
      <c r="BU7" s="8" t="s">
        <v>0</v>
      </c>
      <c r="BV7" s="8" t="s">
        <v>0</v>
      </c>
      <c r="BW7" s="8" t="s">
        <v>0</v>
      </c>
      <c r="BX7" s="8" t="s">
        <v>0</v>
      </c>
      <c r="BY7" s="8" t="s">
        <v>0</v>
      </c>
      <c r="BZ7" s="8" t="s">
        <v>0</v>
      </c>
      <c r="CA7" s="8" t="s">
        <v>0</v>
      </c>
      <c r="CB7" s="8" t="s">
        <v>0</v>
      </c>
      <c r="CC7" s="5">
        <f t="shared" si="0"/>
        <v>80</v>
      </c>
      <c r="CD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7" s="5">
        <f>LEN(Table38[[#This Row],[CATAIR]])</f>
        <v>80</v>
      </c>
    </row>
    <row r="8" spans="1:83" x14ac:dyDescent="0.2">
      <c r="A8" s="8" t="s">
        <v>86</v>
      </c>
      <c r="B8" s="8" t="s">
        <v>87</v>
      </c>
      <c r="C8" s="8">
        <v>1</v>
      </c>
      <c r="D8" s="8">
        <v>0</v>
      </c>
      <c r="E8" s="8" t="s">
        <v>95</v>
      </c>
      <c r="F8" s="8" t="s">
        <v>100</v>
      </c>
      <c r="G8" s="8">
        <v>1</v>
      </c>
      <c r="H8" s="8" t="s">
        <v>0</v>
      </c>
      <c r="I8" s="8" t="s">
        <v>0</v>
      </c>
      <c r="J8" s="8" t="s">
        <v>0</v>
      </c>
      <c r="K8" s="8" t="s">
        <v>95</v>
      </c>
      <c r="L8" s="8" t="s">
        <v>84</v>
      </c>
      <c r="M8" s="8" t="s">
        <v>81</v>
      </c>
      <c r="N8" s="8" t="s">
        <v>0</v>
      </c>
      <c r="O8" s="8" t="s">
        <v>0</v>
      </c>
      <c r="P8" s="8" t="s">
        <v>0</v>
      </c>
      <c r="Q8" s="8" t="s">
        <v>0</v>
      </c>
      <c r="R8" s="8" t="s">
        <v>0</v>
      </c>
      <c r="S8" s="8" t="s">
        <v>0</v>
      </c>
      <c r="T8" s="8" t="s">
        <v>0</v>
      </c>
      <c r="U8" s="8" t="s">
        <v>0</v>
      </c>
      <c r="V8" s="8" t="s">
        <v>0</v>
      </c>
      <c r="W8" s="8" t="s">
        <v>0</v>
      </c>
      <c r="X8" s="8" t="s">
        <v>0</v>
      </c>
      <c r="Y8" s="8" t="s">
        <v>0</v>
      </c>
      <c r="Z8" s="8" t="s">
        <v>0</v>
      </c>
      <c r="AA8" s="8" t="s">
        <v>0</v>
      </c>
      <c r="AB8" s="8" t="s">
        <v>0</v>
      </c>
      <c r="AC8" s="8" t="s">
        <v>0</v>
      </c>
      <c r="AD8" s="8" t="s">
        <v>0</v>
      </c>
      <c r="AE8" s="8" t="s">
        <v>0</v>
      </c>
      <c r="AF8" s="8" t="s">
        <v>0</v>
      </c>
      <c r="AG8" s="8" t="s">
        <v>0</v>
      </c>
      <c r="AH8" s="8" t="s">
        <v>0</v>
      </c>
      <c r="AI8" s="8" t="s">
        <v>0</v>
      </c>
      <c r="AJ8" s="8" t="s">
        <v>0</v>
      </c>
      <c r="AK8" s="8" t="s">
        <v>0</v>
      </c>
      <c r="AL8" s="8" t="s">
        <v>0</v>
      </c>
      <c r="AM8" s="8" t="s">
        <v>0</v>
      </c>
      <c r="AN8" s="8" t="s">
        <v>0</v>
      </c>
      <c r="AO8" s="8" t="s">
        <v>0</v>
      </c>
      <c r="AP8" s="8" t="s">
        <v>0</v>
      </c>
      <c r="AQ8" s="8" t="s">
        <v>0</v>
      </c>
      <c r="AR8" s="8" t="s">
        <v>0</v>
      </c>
      <c r="AS8" s="8" t="s">
        <v>0</v>
      </c>
      <c r="AT8" s="8" t="s">
        <v>0</v>
      </c>
      <c r="AU8" s="8" t="s">
        <v>0</v>
      </c>
      <c r="AV8" s="8" t="s">
        <v>0</v>
      </c>
      <c r="AW8" s="8" t="s">
        <v>0</v>
      </c>
      <c r="AX8" s="8" t="s">
        <v>0</v>
      </c>
      <c r="AY8" s="8" t="s">
        <v>0</v>
      </c>
      <c r="AZ8" s="8" t="s">
        <v>0</v>
      </c>
      <c r="BA8" s="8" t="s">
        <v>0</v>
      </c>
      <c r="BB8" s="8" t="s">
        <v>0</v>
      </c>
      <c r="BC8" s="8" t="s">
        <v>0</v>
      </c>
      <c r="BD8" s="8" t="s">
        <v>0</v>
      </c>
      <c r="BE8" s="8" t="s">
        <v>0</v>
      </c>
      <c r="BF8" s="8" t="s">
        <v>0</v>
      </c>
      <c r="BG8" s="8" t="s">
        <v>0</v>
      </c>
      <c r="BH8" s="8" t="s">
        <v>0</v>
      </c>
      <c r="BI8" s="8" t="s">
        <v>0</v>
      </c>
      <c r="BJ8" s="8" t="s">
        <v>0</v>
      </c>
      <c r="BK8" s="8" t="s">
        <v>0</v>
      </c>
      <c r="BL8" s="8" t="s">
        <v>0</v>
      </c>
      <c r="BM8" s="8" t="s">
        <v>0</v>
      </c>
      <c r="BN8" s="8" t="s">
        <v>0</v>
      </c>
      <c r="BO8" s="8" t="s">
        <v>0</v>
      </c>
      <c r="BP8" s="8" t="s">
        <v>0</v>
      </c>
      <c r="BQ8" s="8" t="s">
        <v>0</v>
      </c>
      <c r="BR8" s="8" t="s">
        <v>0</v>
      </c>
      <c r="BS8" s="8" t="s">
        <v>0</v>
      </c>
      <c r="BT8" s="8" t="s">
        <v>0</v>
      </c>
      <c r="BU8" s="8" t="s">
        <v>0</v>
      </c>
      <c r="BV8" s="8" t="s">
        <v>0</v>
      </c>
      <c r="BW8" s="8" t="s">
        <v>0</v>
      </c>
      <c r="BX8" s="8" t="s">
        <v>0</v>
      </c>
      <c r="BY8" s="8" t="s">
        <v>0</v>
      </c>
      <c r="BZ8" s="8" t="s">
        <v>0</v>
      </c>
      <c r="CA8" s="8" t="s">
        <v>0</v>
      </c>
      <c r="CB8" s="8" t="s">
        <v>0</v>
      </c>
      <c r="CC8" s="5">
        <f t="shared" si="0"/>
        <v>80</v>
      </c>
      <c r="CD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8" s="5">
        <f>LEN(Table38[[#This Row],[CATAIR]])</f>
        <v>80</v>
      </c>
    </row>
    <row r="9" spans="1:83" x14ac:dyDescent="0.2">
      <c r="A9" s="8" t="s">
        <v>86</v>
      </c>
      <c r="B9" s="8" t="s">
        <v>87</v>
      </c>
      <c r="C9" s="8">
        <v>2</v>
      </c>
      <c r="D9" s="8">
        <v>2</v>
      </c>
      <c r="E9" s="8" t="s">
        <v>93</v>
      </c>
      <c r="F9" s="8">
        <v>8</v>
      </c>
      <c r="G9" s="8">
        <v>7</v>
      </c>
      <c r="H9" s="8">
        <v>7</v>
      </c>
      <c r="I9" s="8" t="s">
        <v>107</v>
      </c>
      <c r="J9" s="8">
        <v>5</v>
      </c>
      <c r="K9" s="8" t="s">
        <v>0</v>
      </c>
      <c r="L9" s="8" t="s">
        <v>0</v>
      </c>
      <c r="M9" s="8" t="s">
        <v>0</v>
      </c>
      <c r="N9" s="8" t="s">
        <v>0</v>
      </c>
      <c r="O9" s="8" t="s">
        <v>0</v>
      </c>
      <c r="P9" s="8" t="s">
        <v>0</v>
      </c>
      <c r="Q9" s="8" t="s">
        <v>0</v>
      </c>
      <c r="R9" s="8" t="s">
        <v>0</v>
      </c>
      <c r="S9" s="8" t="s">
        <v>0</v>
      </c>
      <c r="T9" s="8" t="s">
        <v>0</v>
      </c>
      <c r="U9" s="8" t="s">
        <v>0</v>
      </c>
      <c r="V9" s="8" t="s">
        <v>0</v>
      </c>
      <c r="W9" s="8" t="s">
        <v>0</v>
      </c>
      <c r="X9" s="8" t="s">
        <v>0</v>
      </c>
      <c r="Y9" s="8" t="s">
        <v>0</v>
      </c>
      <c r="Z9" s="8" t="s">
        <v>0</v>
      </c>
      <c r="AA9" s="8" t="s">
        <v>0</v>
      </c>
      <c r="AB9" s="8" t="s">
        <v>0</v>
      </c>
      <c r="AC9" s="8" t="s">
        <v>0</v>
      </c>
      <c r="AD9" s="8" t="s">
        <v>0</v>
      </c>
      <c r="AE9" s="8" t="s">
        <v>0</v>
      </c>
      <c r="AF9" s="8" t="s">
        <v>0</v>
      </c>
      <c r="AG9" s="8" t="s">
        <v>0</v>
      </c>
      <c r="AH9" s="8" t="s">
        <v>0</v>
      </c>
      <c r="AI9" s="8" t="s">
        <v>0</v>
      </c>
      <c r="AJ9" s="8" t="s">
        <v>0</v>
      </c>
      <c r="AK9" s="8" t="s">
        <v>0</v>
      </c>
      <c r="AL9" s="8" t="s">
        <v>0</v>
      </c>
      <c r="AM9" s="8" t="s">
        <v>0</v>
      </c>
      <c r="AN9" s="8" t="s">
        <v>0</v>
      </c>
      <c r="AO9" s="8" t="s">
        <v>0</v>
      </c>
      <c r="AP9" s="8" t="s">
        <v>0</v>
      </c>
      <c r="AQ9" s="8" t="s">
        <v>0</v>
      </c>
      <c r="AR9" s="8" t="s">
        <v>0</v>
      </c>
      <c r="AS9" s="8" t="s">
        <v>0</v>
      </c>
      <c r="AT9" s="8" t="s">
        <v>0</v>
      </c>
      <c r="AU9" s="8" t="s">
        <v>0</v>
      </c>
      <c r="AV9" s="8" t="s">
        <v>0</v>
      </c>
      <c r="AW9" s="8" t="s">
        <v>0</v>
      </c>
      <c r="AX9" s="8" t="s">
        <v>0</v>
      </c>
      <c r="AY9" s="8" t="s">
        <v>0</v>
      </c>
      <c r="AZ9" s="8" t="s">
        <v>0</v>
      </c>
      <c r="BA9" s="8" t="s">
        <v>0</v>
      </c>
      <c r="BB9" s="8" t="s">
        <v>0</v>
      </c>
      <c r="BC9" s="8" t="s">
        <v>0</v>
      </c>
      <c r="BD9" s="8" t="s">
        <v>0</v>
      </c>
      <c r="BE9" s="8" t="s">
        <v>0</v>
      </c>
      <c r="BF9" s="8" t="s">
        <v>0</v>
      </c>
      <c r="BG9" s="8" t="s">
        <v>0</v>
      </c>
      <c r="BH9" s="8" t="s">
        <v>0</v>
      </c>
      <c r="BI9" s="8" t="s">
        <v>0</v>
      </c>
      <c r="BJ9" s="8" t="s">
        <v>0</v>
      </c>
      <c r="BK9" s="8" t="s">
        <v>0</v>
      </c>
      <c r="BL9" s="8" t="s">
        <v>0</v>
      </c>
      <c r="BM9" s="8" t="s">
        <v>0</v>
      </c>
      <c r="BN9" s="8" t="s">
        <v>0</v>
      </c>
      <c r="BO9" s="8" t="s">
        <v>0</v>
      </c>
      <c r="BP9" s="8" t="s">
        <v>0</v>
      </c>
      <c r="BQ9" s="8" t="s">
        <v>0</v>
      </c>
      <c r="BR9" s="8" t="s">
        <v>0</v>
      </c>
      <c r="BS9" s="8" t="s">
        <v>0</v>
      </c>
      <c r="BT9" s="8" t="s">
        <v>0</v>
      </c>
      <c r="BU9" s="8" t="s">
        <v>0</v>
      </c>
      <c r="BV9" s="8" t="s">
        <v>0</v>
      </c>
      <c r="BW9" s="8" t="s">
        <v>0</v>
      </c>
      <c r="BX9" s="8" t="s">
        <v>0</v>
      </c>
      <c r="BY9" s="8" t="s">
        <v>0</v>
      </c>
      <c r="BZ9" s="8" t="s">
        <v>0</v>
      </c>
      <c r="CA9" s="8" t="s">
        <v>0</v>
      </c>
      <c r="CB9" s="8" t="s">
        <v>0</v>
      </c>
      <c r="CC9" s="5">
        <f t="shared" si="0"/>
        <v>80</v>
      </c>
      <c r="CD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PG22Y877B5                                                                      </v>
      </c>
      <c r="CE9" s="5">
        <f>LEN(Table38[[#This Row],[CATAIR]])</f>
        <v>80</v>
      </c>
    </row>
    <row r="10" spans="1:83" x14ac:dyDescent="0.2">
      <c r="A10" s="8" t="s">
        <v>86</v>
      </c>
      <c r="B10" s="8" t="s">
        <v>87</v>
      </c>
      <c r="C10" s="8">
        <v>2</v>
      </c>
      <c r="D10" s="8">
        <v>2</v>
      </c>
      <c r="E10" s="8" t="s">
        <v>93</v>
      </c>
      <c r="F10" s="8">
        <v>8</v>
      </c>
      <c r="G10" s="8">
        <v>9</v>
      </c>
      <c r="H10" s="8">
        <v>9</v>
      </c>
      <c r="I10" s="8" t="s">
        <v>0</v>
      </c>
      <c r="J10" s="8" t="s">
        <v>0</v>
      </c>
      <c r="K10" s="8" t="s">
        <v>0</v>
      </c>
      <c r="L10" s="8" t="s">
        <v>0</v>
      </c>
      <c r="M10" s="8" t="s">
        <v>0</v>
      </c>
      <c r="N10" s="8" t="s">
        <v>0</v>
      </c>
      <c r="O10" s="8" t="s">
        <v>0</v>
      </c>
      <c r="P10" s="8" t="s">
        <v>0</v>
      </c>
      <c r="Q10" s="8" t="s">
        <v>0</v>
      </c>
      <c r="R10" s="8" t="s">
        <v>0</v>
      </c>
      <c r="S10" s="8" t="s">
        <v>0</v>
      </c>
      <c r="T10" s="8" t="s">
        <v>0</v>
      </c>
      <c r="U10" s="8" t="s">
        <v>0</v>
      </c>
      <c r="V10" s="8" t="s">
        <v>0</v>
      </c>
      <c r="W10" s="8" t="s">
        <v>0</v>
      </c>
      <c r="X10" s="8" t="s">
        <v>0</v>
      </c>
      <c r="Y10" s="8" t="s">
        <v>0</v>
      </c>
      <c r="Z10" s="8" t="s">
        <v>0</v>
      </c>
      <c r="AA10" s="8" t="s">
        <v>0</v>
      </c>
      <c r="AB10" s="8" t="s">
        <v>0</v>
      </c>
      <c r="AC10" s="8" t="s">
        <v>0</v>
      </c>
      <c r="AD10" s="8" t="s">
        <v>0</v>
      </c>
      <c r="AE10" s="8" t="s">
        <v>0</v>
      </c>
      <c r="AF10" s="8" t="s">
        <v>0</v>
      </c>
      <c r="AG10" s="8" t="s">
        <v>0</v>
      </c>
      <c r="AH10" s="8" t="s">
        <v>0</v>
      </c>
      <c r="AI10" s="8" t="s">
        <v>0</v>
      </c>
      <c r="AJ10" s="8" t="s">
        <v>0</v>
      </c>
      <c r="AK10" s="8" t="s">
        <v>0</v>
      </c>
      <c r="AL10" s="8" t="s">
        <v>0</v>
      </c>
      <c r="AM10" s="8" t="s">
        <v>0</v>
      </c>
      <c r="AN10" s="8" t="s">
        <v>0</v>
      </c>
      <c r="AO10" s="8" t="s">
        <v>0</v>
      </c>
      <c r="AP10" s="8" t="s">
        <v>0</v>
      </c>
      <c r="AQ10" s="8" t="s">
        <v>0</v>
      </c>
      <c r="AR10" s="8" t="s">
        <v>0</v>
      </c>
      <c r="AS10" s="8" t="s">
        <v>0</v>
      </c>
      <c r="AT10" s="8" t="s">
        <v>0</v>
      </c>
      <c r="AU10" s="8" t="s">
        <v>0</v>
      </c>
      <c r="AV10" s="8" t="s">
        <v>0</v>
      </c>
      <c r="AW10" s="8" t="s">
        <v>0</v>
      </c>
      <c r="AX10" s="8" t="s">
        <v>0</v>
      </c>
      <c r="AY10" s="8" t="s">
        <v>0</v>
      </c>
      <c r="AZ10" s="8" t="s">
        <v>0</v>
      </c>
      <c r="BA10" s="8" t="s">
        <v>0</v>
      </c>
      <c r="BB10" s="8" t="s">
        <v>0</v>
      </c>
      <c r="BC10" s="8" t="s">
        <v>0</v>
      </c>
      <c r="BD10" s="8" t="s">
        <v>0</v>
      </c>
      <c r="BE10" s="8" t="s">
        <v>0</v>
      </c>
      <c r="BF10" s="8" t="s">
        <v>0</v>
      </c>
      <c r="BG10" s="8" t="s">
        <v>0</v>
      </c>
      <c r="BH10" s="8" t="s">
        <v>0</v>
      </c>
      <c r="BI10" s="8" t="s">
        <v>0</v>
      </c>
      <c r="BJ10" s="8" t="s">
        <v>0</v>
      </c>
      <c r="BK10" s="8" t="s">
        <v>0</v>
      </c>
      <c r="BL10" s="8" t="s">
        <v>0</v>
      </c>
      <c r="BM10" s="8" t="s">
        <v>0</v>
      </c>
      <c r="BN10" s="8" t="s">
        <v>0</v>
      </c>
      <c r="BO10" s="8" t="s">
        <v>0</v>
      </c>
      <c r="BP10" s="8" t="s">
        <v>0</v>
      </c>
      <c r="BQ10" s="8" t="s">
        <v>0</v>
      </c>
      <c r="BR10" s="8" t="s">
        <v>0</v>
      </c>
      <c r="BS10" s="8" t="s">
        <v>0</v>
      </c>
      <c r="BT10" s="8" t="s">
        <v>0</v>
      </c>
      <c r="BU10" s="8" t="s">
        <v>0</v>
      </c>
      <c r="BV10" s="8" t="s">
        <v>0</v>
      </c>
      <c r="BW10" s="8" t="s">
        <v>0</v>
      </c>
      <c r="BX10" s="8" t="s">
        <v>0</v>
      </c>
      <c r="BY10" s="8" t="s">
        <v>0</v>
      </c>
      <c r="BZ10" s="8" t="s">
        <v>0</v>
      </c>
      <c r="CA10" s="8" t="s">
        <v>0</v>
      </c>
      <c r="CB10" s="8" t="s">
        <v>0</v>
      </c>
      <c r="CC10" s="5">
        <f t="shared" si="0"/>
        <v>80</v>
      </c>
      <c r="CD1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PG22Y899                                                                        </v>
      </c>
      <c r="CE10" s="5">
        <f>LEN(Table38[[#This Row],[CATAIR]])</f>
        <v>80</v>
      </c>
    </row>
    <row r="11" spans="1:83" x14ac:dyDescent="0.2">
      <c r="A11" s="8" t="s">
        <v>86</v>
      </c>
      <c r="B11" s="8" t="s">
        <v>87</v>
      </c>
      <c r="C11" s="8">
        <v>3</v>
      </c>
      <c r="D11" s="8">
        <v>1</v>
      </c>
      <c r="E11" s="9" t="s">
        <v>125</v>
      </c>
      <c r="F11" s="9" t="s">
        <v>94</v>
      </c>
      <c r="G11" s="9" t="s">
        <v>96</v>
      </c>
      <c r="H11" s="9" t="s">
        <v>88</v>
      </c>
      <c r="I11" s="9" t="s">
        <v>94</v>
      </c>
      <c r="J11" s="8" t="s">
        <v>0</v>
      </c>
      <c r="K11" s="8" t="s">
        <v>0</v>
      </c>
      <c r="L11" s="8" t="s">
        <v>0</v>
      </c>
      <c r="M11" s="8" t="s">
        <v>0</v>
      </c>
      <c r="N11" s="8" t="s">
        <v>0</v>
      </c>
      <c r="O11" s="8" t="s">
        <v>0</v>
      </c>
      <c r="P11" s="8" t="s">
        <v>0</v>
      </c>
      <c r="Q11" s="8" t="s">
        <v>0</v>
      </c>
      <c r="R11" s="8" t="s">
        <v>0</v>
      </c>
      <c r="S11" s="8" t="s">
        <v>0</v>
      </c>
      <c r="T11" s="8" t="s">
        <v>0</v>
      </c>
      <c r="U11" s="8" t="s">
        <v>0</v>
      </c>
      <c r="V11" s="8" t="s">
        <v>0</v>
      </c>
      <c r="W11" s="8" t="s">
        <v>0</v>
      </c>
      <c r="X11" s="8" t="s">
        <v>0</v>
      </c>
      <c r="Y11" s="8" t="s">
        <v>0</v>
      </c>
      <c r="Z11" s="8" t="s">
        <v>0</v>
      </c>
      <c r="AA11" s="8" t="s">
        <v>0</v>
      </c>
      <c r="AB11" s="8" t="s">
        <v>0</v>
      </c>
      <c r="AC11" s="8" t="s">
        <v>0</v>
      </c>
      <c r="AD11" s="8" t="s">
        <v>0</v>
      </c>
      <c r="AE11" s="8" t="s">
        <v>0</v>
      </c>
      <c r="AF11" s="8" t="s">
        <v>0</v>
      </c>
      <c r="AG11" s="8" t="s">
        <v>0</v>
      </c>
      <c r="AH11" s="8" t="s">
        <v>0</v>
      </c>
      <c r="AI11" s="8" t="s">
        <v>0</v>
      </c>
      <c r="AJ11" s="8" t="s">
        <v>0</v>
      </c>
      <c r="AK11" s="8" t="s">
        <v>0</v>
      </c>
      <c r="AL11" s="8" t="s">
        <v>0</v>
      </c>
      <c r="AM11" s="8" t="s">
        <v>0</v>
      </c>
      <c r="AN11" s="8" t="s">
        <v>0</v>
      </c>
      <c r="AO11" s="8" t="s">
        <v>0</v>
      </c>
      <c r="AP11" s="8" t="s">
        <v>0</v>
      </c>
      <c r="AQ11" s="8" t="s">
        <v>0</v>
      </c>
      <c r="AR11" s="8" t="s">
        <v>0</v>
      </c>
      <c r="AS11" s="8" t="s">
        <v>0</v>
      </c>
      <c r="AT11" s="8" t="s">
        <v>0</v>
      </c>
      <c r="AU11" s="8" t="s">
        <v>0</v>
      </c>
      <c r="AV11" s="8" t="s">
        <v>0</v>
      </c>
      <c r="AW11" s="8" t="s">
        <v>0</v>
      </c>
      <c r="AX11" s="8" t="s">
        <v>0</v>
      </c>
      <c r="AY11" s="8" t="s">
        <v>0</v>
      </c>
      <c r="AZ11" s="8" t="s">
        <v>0</v>
      </c>
      <c r="BA11" s="8" t="s">
        <v>0</v>
      </c>
      <c r="BB11" s="8" t="s">
        <v>0</v>
      </c>
      <c r="BC11" s="8" t="s">
        <v>0</v>
      </c>
      <c r="BD11" s="8" t="s">
        <v>0</v>
      </c>
      <c r="BE11" s="8" t="s">
        <v>0</v>
      </c>
      <c r="BF11" s="8" t="s">
        <v>0</v>
      </c>
      <c r="BG11" s="8" t="s">
        <v>0</v>
      </c>
      <c r="BH11" s="8" t="s">
        <v>0</v>
      </c>
      <c r="BI11" s="8" t="s">
        <v>0</v>
      </c>
      <c r="BJ11" s="8" t="s">
        <v>0</v>
      </c>
      <c r="BK11" s="8" t="s">
        <v>0</v>
      </c>
      <c r="BL11" s="8" t="s">
        <v>0</v>
      </c>
      <c r="BM11" s="8" t="s">
        <v>0</v>
      </c>
      <c r="BN11" s="8" t="s">
        <v>0</v>
      </c>
      <c r="BO11" s="8" t="s">
        <v>0</v>
      </c>
      <c r="BP11" s="8" t="s">
        <v>0</v>
      </c>
      <c r="BQ11" s="8" t="s">
        <v>0</v>
      </c>
      <c r="BR11" s="8" t="s">
        <v>0</v>
      </c>
      <c r="BS11" s="8" t="s">
        <v>0</v>
      </c>
      <c r="BT11" s="8" t="s">
        <v>0</v>
      </c>
      <c r="BU11" s="8" t="s">
        <v>0</v>
      </c>
      <c r="BV11" s="8" t="s">
        <v>0</v>
      </c>
      <c r="BW11" s="8" t="s">
        <v>0</v>
      </c>
      <c r="BX11" s="8" t="s">
        <v>0</v>
      </c>
      <c r="BY11" s="8" t="s">
        <v>0</v>
      </c>
      <c r="BZ11" s="8" t="s">
        <v>0</v>
      </c>
      <c r="CA11" s="8" t="s">
        <v>0</v>
      </c>
      <c r="CB11" s="8" t="s">
        <v>0</v>
      </c>
      <c r="CC11" s="5">
        <f t="shared" si="0"/>
        <v>80</v>
      </c>
      <c r="CD1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PG31VCREC                                                                       </v>
      </c>
      <c r="CE11" s="5">
        <f>LEN(Table38[[#This Row],[CATAIR]])</f>
        <v>80</v>
      </c>
    </row>
    <row r="12" spans="1:83" x14ac:dyDescent="0.2">
      <c r="A12" s="8" t="s">
        <v>86</v>
      </c>
      <c r="B12" s="8" t="s">
        <v>87</v>
      </c>
      <c r="C12" s="8">
        <v>0</v>
      </c>
      <c r="D12" s="8">
        <v>6</v>
      </c>
      <c r="E12" s="8" t="s">
        <v>102</v>
      </c>
      <c r="F12" s="8" t="s">
        <v>96</v>
      </c>
      <c r="G12" s="8" t="s">
        <v>125</v>
      </c>
      <c r="H12" s="8" t="s">
        <v>114</v>
      </c>
      <c r="I12" s="8" t="s">
        <v>114</v>
      </c>
      <c r="J12" s="8" t="s">
        <v>88</v>
      </c>
      <c r="K12" s="8" t="s">
        <v>81</v>
      </c>
      <c r="L12" s="8" t="s">
        <v>86</v>
      </c>
      <c r="M12" s="8" t="s">
        <v>0</v>
      </c>
      <c r="N12" s="8" t="s">
        <v>0</v>
      </c>
      <c r="O12" s="8" t="s">
        <v>0</v>
      </c>
      <c r="P12" s="8" t="s">
        <v>0</v>
      </c>
      <c r="Q12" s="8" t="s">
        <v>0</v>
      </c>
      <c r="R12" s="8" t="s">
        <v>0</v>
      </c>
      <c r="S12" s="8" t="s">
        <v>0</v>
      </c>
      <c r="T12" s="8" t="s">
        <v>0</v>
      </c>
      <c r="U12" s="8" t="s">
        <v>0</v>
      </c>
      <c r="V12" s="8" t="s">
        <v>0</v>
      </c>
      <c r="W12" s="8" t="s">
        <v>0</v>
      </c>
      <c r="X12" s="8" t="s">
        <v>0</v>
      </c>
      <c r="Y12" s="8" t="s">
        <v>0</v>
      </c>
      <c r="Z12" s="8" t="s">
        <v>0</v>
      </c>
      <c r="AA12" s="8" t="s">
        <v>0</v>
      </c>
      <c r="AB12" s="8" t="s">
        <v>0</v>
      </c>
      <c r="AC12" s="8" t="s">
        <v>0</v>
      </c>
      <c r="AD12" s="8" t="s">
        <v>0</v>
      </c>
      <c r="AE12" s="8" t="s">
        <v>0</v>
      </c>
      <c r="AF12" s="8" t="s">
        <v>0</v>
      </c>
      <c r="AG12" s="8" t="s">
        <v>0</v>
      </c>
      <c r="AH12" s="8" t="s">
        <v>0</v>
      </c>
      <c r="AI12" s="8" t="s">
        <v>0</v>
      </c>
      <c r="AJ12" s="8" t="s">
        <v>0</v>
      </c>
      <c r="AK12" s="8" t="s">
        <v>0</v>
      </c>
      <c r="AL12" s="8" t="s">
        <v>0</v>
      </c>
      <c r="AM12" s="8" t="s">
        <v>0</v>
      </c>
      <c r="AN12" s="8" t="s">
        <v>0</v>
      </c>
      <c r="AO12" s="8" t="s">
        <v>0</v>
      </c>
      <c r="AP12" s="8" t="s">
        <v>0</v>
      </c>
      <c r="AQ12" s="8" t="s">
        <v>0</v>
      </c>
      <c r="AR12" s="8" t="s">
        <v>0</v>
      </c>
      <c r="AS12" s="8" t="s">
        <v>0</v>
      </c>
      <c r="AT12" s="8" t="s">
        <v>86</v>
      </c>
      <c r="AU12" s="8" t="s">
        <v>89</v>
      </c>
      <c r="AV12" s="8" t="s">
        <v>0</v>
      </c>
      <c r="AW12" s="8" t="s">
        <v>0</v>
      </c>
      <c r="AX12" s="8" t="s">
        <v>0</v>
      </c>
      <c r="AY12" s="8" t="s">
        <v>0</v>
      </c>
      <c r="AZ12" s="8" t="s">
        <v>0</v>
      </c>
      <c r="BA12" s="8" t="s">
        <v>0</v>
      </c>
      <c r="BB12" s="8" t="s">
        <v>0</v>
      </c>
      <c r="BC12" s="8" t="s">
        <v>0</v>
      </c>
      <c r="BD12" s="8" t="s">
        <v>0</v>
      </c>
      <c r="BE12" s="8" t="s">
        <v>0</v>
      </c>
      <c r="BF12" s="8" t="s">
        <v>0</v>
      </c>
      <c r="BG12" s="8" t="s">
        <v>0</v>
      </c>
      <c r="BH12" s="8" t="s">
        <v>0</v>
      </c>
      <c r="BI12" s="8" t="s">
        <v>0</v>
      </c>
      <c r="BJ12" s="8" t="s">
        <v>0</v>
      </c>
      <c r="BK12" s="8" t="s">
        <v>0</v>
      </c>
      <c r="BL12" s="8" t="s">
        <v>0</v>
      </c>
      <c r="BM12" s="8" t="s">
        <v>0</v>
      </c>
      <c r="BN12" s="8" t="s">
        <v>0</v>
      </c>
      <c r="BO12" s="8" t="s">
        <v>0</v>
      </c>
      <c r="BP12" s="8" t="s">
        <v>0</v>
      </c>
      <c r="BQ12" s="8" t="s">
        <v>0</v>
      </c>
      <c r="BR12" s="8" t="s">
        <v>0</v>
      </c>
      <c r="BS12" s="8" t="s">
        <v>0</v>
      </c>
      <c r="BT12" s="8" t="s">
        <v>0</v>
      </c>
      <c r="BU12" s="8" t="s">
        <v>0</v>
      </c>
      <c r="BV12" s="8" t="s">
        <v>0</v>
      </c>
      <c r="BW12" s="8" t="s">
        <v>0</v>
      </c>
      <c r="BX12" s="8" t="s">
        <v>0</v>
      </c>
      <c r="BY12" s="8" t="s">
        <v>0</v>
      </c>
      <c r="BZ12" s="8" t="s">
        <v>0</v>
      </c>
      <c r="CA12" s="8" t="s">
        <v>0</v>
      </c>
      <c r="CB12" s="8" t="s">
        <v>0</v>
      </c>
      <c r="CC12" s="5">
        <f t="shared" si="0"/>
        <v>80</v>
      </c>
      <c r="CD1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12" s="5">
        <f>LEN(Table38[[#This Row],[CATAIR]])</f>
        <v>80</v>
      </c>
    </row>
    <row r="13" spans="1:83" x14ac:dyDescent="0.2">
      <c r="A13" s="8" t="s">
        <v>86</v>
      </c>
      <c r="B13" s="8" t="s">
        <v>87</v>
      </c>
      <c r="C13" s="8">
        <v>1</v>
      </c>
      <c r="D13" s="8">
        <v>0</v>
      </c>
      <c r="E13" s="8" t="s">
        <v>95</v>
      </c>
      <c r="F13" s="8" t="s">
        <v>100</v>
      </c>
      <c r="G13" s="8">
        <v>1</v>
      </c>
      <c r="H13" s="8" t="s">
        <v>0</v>
      </c>
      <c r="I13" s="8" t="s">
        <v>0</v>
      </c>
      <c r="J13" s="8" t="s">
        <v>0</v>
      </c>
      <c r="K13" s="8" t="s">
        <v>95</v>
      </c>
      <c r="L13" s="8" t="s">
        <v>84</v>
      </c>
      <c r="M13" s="8" t="s">
        <v>81</v>
      </c>
      <c r="N13" s="8" t="s">
        <v>0</v>
      </c>
      <c r="O13" s="8" t="s">
        <v>0</v>
      </c>
      <c r="P13" s="8" t="s">
        <v>0</v>
      </c>
      <c r="Q13" s="8" t="s">
        <v>0</v>
      </c>
      <c r="R13" s="8" t="s">
        <v>0</v>
      </c>
      <c r="S13" s="8" t="s">
        <v>0</v>
      </c>
      <c r="T13" s="8" t="s">
        <v>0</v>
      </c>
      <c r="U13" s="8" t="s">
        <v>0</v>
      </c>
      <c r="V13" s="8" t="s">
        <v>0</v>
      </c>
      <c r="W13" s="8" t="s">
        <v>0</v>
      </c>
      <c r="X13" s="8" t="s">
        <v>0</v>
      </c>
      <c r="Y13" s="8" t="s">
        <v>0</v>
      </c>
      <c r="Z13" s="8" t="s">
        <v>0</v>
      </c>
      <c r="AA13" s="8" t="s">
        <v>0</v>
      </c>
      <c r="AB13" s="8" t="s">
        <v>0</v>
      </c>
      <c r="AC13" s="8" t="s">
        <v>0</v>
      </c>
      <c r="AD13" s="8" t="s">
        <v>0</v>
      </c>
      <c r="AE13" s="8" t="s">
        <v>0</v>
      </c>
      <c r="AF13" s="8" t="s">
        <v>0</v>
      </c>
      <c r="AG13" s="8" t="s">
        <v>0</v>
      </c>
      <c r="AH13" s="8" t="s">
        <v>0</v>
      </c>
      <c r="AI13" s="8" t="s">
        <v>0</v>
      </c>
      <c r="AJ13" s="8" t="s">
        <v>0</v>
      </c>
      <c r="AK13" s="8" t="s">
        <v>0</v>
      </c>
      <c r="AL13" s="8" t="s">
        <v>0</v>
      </c>
      <c r="AM13" s="8" t="s">
        <v>0</v>
      </c>
      <c r="AN13" s="8" t="s">
        <v>0</v>
      </c>
      <c r="AO13" s="8" t="s">
        <v>0</v>
      </c>
      <c r="AP13" s="8" t="s">
        <v>0</v>
      </c>
      <c r="AQ13" s="8" t="s">
        <v>0</v>
      </c>
      <c r="AR13" s="8" t="s">
        <v>0</v>
      </c>
      <c r="AS13" s="8" t="s">
        <v>0</v>
      </c>
      <c r="AT13" s="8" t="s">
        <v>0</v>
      </c>
      <c r="AU13" s="8" t="s">
        <v>0</v>
      </c>
      <c r="AV13" s="8" t="s">
        <v>0</v>
      </c>
      <c r="AW13" s="8" t="s">
        <v>0</v>
      </c>
      <c r="AX13" s="8" t="s">
        <v>0</v>
      </c>
      <c r="AY13" s="8" t="s">
        <v>0</v>
      </c>
      <c r="AZ13" s="8" t="s">
        <v>0</v>
      </c>
      <c r="BA13" s="8" t="s">
        <v>0</v>
      </c>
      <c r="BB13" s="8" t="s">
        <v>0</v>
      </c>
      <c r="BC13" s="8" t="s">
        <v>0</v>
      </c>
      <c r="BD13" s="8" t="s">
        <v>0</v>
      </c>
      <c r="BE13" s="8" t="s">
        <v>0</v>
      </c>
      <c r="BF13" s="8" t="s">
        <v>0</v>
      </c>
      <c r="BG13" s="8" t="s">
        <v>0</v>
      </c>
      <c r="BH13" s="8" t="s">
        <v>0</v>
      </c>
      <c r="BI13" s="8" t="s">
        <v>0</v>
      </c>
      <c r="BJ13" s="8" t="s">
        <v>0</v>
      </c>
      <c r="BK13" s="8" t="s">
        <v>0</v>
      </c>
      <c r="BL13" s="8" t="s">
        <v>0</v>
      </c>
      <c r="BM13" s="8" t="s">
        <v>0</v>
      </c>
      <c r="BN13" s="8" t="s">
        <v>0</v>
      </c>
      <c r="BO13" s="8" t="s">
        <v>0</v>
      </c>
      <c r="BP13" s="8" t="s">
        <v>0</v>
      </c>
      <c r="BQ13" s="8" t="s">
        <v>0</v>
      </c>
      <c r="BR13" s="8" t="s">
        <v>0</v>
      </c>
      <c r="BS13" s="8" t="s">
        <v>0</v>
      </c>
      <c r="BT13" s="8" t="s">
        <v>0</v>
      </c>
      <c r="BU13" s="8" t="s">
        <v>0</v>
      </c>
      <c r="BV13" s="8" t="s">
        <v>0</v>
      </c>
      <c r="BW13" s="8" t="s">
        <v>0</v>
      </c>
      <c r="BX13" s="8" t="s">
        <v>0</v>
      </c>
      <c r="BY13" s="8" t="s">
        <v>0</v>
      </c>
      <c r="BZ13" s="8" t="s">
        <v>0</v>
      </c>
      <c r="CA13" s="8" t="s">
        <v>0</v>
      </c>
      <c r="CB13" s="8" t="s">
        <v>0</v>
      </c>
      <c r="CC13" s="5">
        <f t="shared" si="0"/>
        <v>80</v>
      </c>
      <c r="CD1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13" s="5">
        <f>LEN(Table38[[#This Row],[CATAIR]])</f>
        <v>80</v>
      </c>
    </row>
    <row r="14" spans="1:83" x14ac:dyDescent="0.2">
      <c r="A14" s="8" t="s">
        <v>86</v>
      </c>
      <c r="B14" s="8" t="s">
        <v>87</v>
      </c>
      <c r="C14" s="8">
        <v>2</v>
      </c>
      <c r="D14" s="8">
        <v>2</v>
      </c>
      <c r="E14" s="8" t="s">
        <v>93</v>
      </c>
      <c r="F14" s="8">
        <v>8</v>
      </c>
      <c r="G14" s="8">
        <v>7</v>
      </c>
      <c r="H14" s="8">
        <v>7</v>
      </c>
      <c r="I14" s="8" t="s">
        <v>107</v>
      </c>
      <c r="J14" s="8">
        <v>5</v>
      </c>
      <c r="K14" s="8" t="s">
        <v>0</v>
      </c>
      <c r="L14" s="8" t="s">
        <v>0</v>
      </c>
      <c r="M14" s="8" t="s">
        <v>0</v>
      </c>
      <c r="N14" s="8" t="s">
        <v>0</v>
      </c>
      <c r="O14" s="8" t="s">
        <v>0</v>
      </c>
      <c r="P14" s="8" t="s">
        <v>0</v>
      </c>
      <c r="Q14" s="8" t="s">
        <v>0</v>
      </c>
      <c r="R14" s="8" t="s">
        <v>0</v>
      </c>
      <c r="S14" s="8" t="s">
        <v>0</v>
      </c>
      <c r="T14" s="8" t="s">
        <v>0</v>
      </c>
      <c r="U14" s="8" t="s">
        <v>0</v>
      </c>
      <c r="V14" s="8" t="s">
        <v>0</v>
      </c>
      <c r="W14" s="8" t="s">
        <v>0</v>
      </c>
      <c r="X14" s="8" t="s">
        <v>0</v>
      </c>
      <c r="Y14" s="8" t="s">
        <v>0</v>
      </c>
      <c r="Z14" s="8" t="s">
        <v>0</v>
      </c>
      <c r="AA14" s="8" t="s">
        <v>0</v>
      </c>
      <c r="AB14" s="8" t="s">
        <v>0</v>
      </c>
      <c r="AC14" s="8" t="s">
        <v>0</v>
      </c>
      <c r="AD14" s="8" t="s">
        <v>0</v>
      </c>
      <c r="AE14" s="8" t="s">
        <v>0</v>
      </c>
      <c r="AF14" s="8" t="s">
        <v>0</v>
      </c>
      <c r="AG14" s="8" t="s">
        <v>0</v>
      </c>
      <c r="AH14" s="8" t="s">
        <v>0</v>
      </c>
      <c r="AI14" s="8" t="s">
        <v>0</v>
      </c>
      <c r="AJ14" s="8" t="s">
        <v>0</v>
      </c>
      <c r="AK14" s="8" t="s">
        <v>0</v>
      </c>
      <c r="AL14" s="8" t="s">
        <v>0</v>
      </c>
      <c r="AM14" s="8" t="s">
        <v>0</v>
      </c>
      <c r="AN14" s="8" t="s">
        <v>0</v>
      </c>
      <c r="AO14" s="8" t="s">
        <v>0</v>
      </c>
      <c r="AP14" s="8" t="s">
        <v>0</v>
      </c>
      <c r="AQ14" s="8" t="s">
        <v>0</v>
      </c>
      <c r="AR14" s="8" t="s">
        <v>0</v>
      </c>
      <c r="AS14" s="8" t="s">
        <v>0</v>
      </c>
      <c r="AT14" s="8" t="s">
        <v>0</v>
      </c>
      <c r="AU14" s="8" t="s">
        <v>0</v>
      </c>
      <c r="AV14" s="8" t="s">
        <v>0</v>
      </c>
      <c r="AW14" s="8" t="s">
        <v>0</v>
      </c>
      <c r="AX14" s="8" t="s">
        <v>0</v>
      </c>
      <c r="AY14" s="8" t="s">
        <v>0</v>
      </c>
      <c r="AZ14" s="8" t="s">
        <v>0</v>
      </c>
      <c r="BA14" s="8" t="s">
        <v>0</v>
      </c>
      <c r="BB14" s="8" t="s">
        <v>0</v>
      </c>
      <c r="BC14" s="8" t="s">
        <v>0</v>
      </c>
      <c r="BD14" s="8" t="s">
        <v>0</v>
      </c>
      <c r="BE14" s="8" t="s">
        <v>0</v>
      </c>
      <c r="BF14" s="8" t="s">
        <v>0</v>
      </c>
      <c r="BG14" s="8" t="s">
        <v>0</v>
      </c>
      <c r="BH14" s="8" t="s">
        <v>0</v>
      </c>
      <c r="BI14" s="8" t="s">
        <v>0</v>
      </c>
      <c r="BJ14" s="8" t="s">
        <v>0</v>
      </c>
      <c r="BK14" s="8" t="s">
        <v>0</v>
      </c>
      <c r="BL14" s="8" t="s">
        <v>0</v>
      </c>
      <c r="BM14" s="8" t="s">
        <v>0</v>
      </c>
      <c r="BN14" s="8" t="s">
        <v>0</v>
      </c>
      <c r="BO14" s="8" t="s">
        <v>0</v>
      </c>
      <c r="BP14" s="8" t="s">
        <v>0</v>
      </c>
      <c r="BQ14" s="8" t="s">
        <v>0</v>
      </c>
      <c r="BR14" s="8" t="s">
        <v>0</v>
      </c>
      <c r="BS14" s="8" t="s">
        <v>0</v>
      </c>
      <c r="BT14" s="8" t="s">
        <v>0</v>
      </c>
      <c r="BU14" s="8" t="s">
        <v>0</v>
      </c>
      <c r="BV14" s="8" t="s">
        <v>0</v>
      </c>
      <c r="BW14" s="8" t="s">
        <v>0</v>
      </c>
      <c r="BX14" s="8" t="s">
        <v>0</v>
      </c>
      <c r="BY14" s="8" t="s">
        <v>0</v>
      </c>
      <c r="BZ14" s="8" t="s">
        <v>0</v>
      </c>
      <c r="CA14" s="8" t="s">
        <v>0</v>
      </c>
      <c r="CB14" s="8" t="s">
        <v>0</v>
      </c>
      <c r="CC14" s="5">
        <f t="shared" si="0"/>
        <v>80</v>
      </c>
      <c r="CD1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PG22Y877B5                                                                      </v>
      </c>
      <c r="CE14" s="5">
        <f>LEN(Table38[[#This Row],[CATAIR]])</f>
        <v>80</v>
      </c>
    </row>
    <row r="15" spans="1:83" x14ac:dyDescent="0.2">
      <c r="A15" s="8" t="s">
        <v>86</v>
      </c>
      <c r="B15" s="8" t="s">
        <v>87</v>
      </c>
      <c r="C15" s="8">
        <v>2</v>
      </c>
      <c r="D15" s="8">
        <v>2</v>
      </c>
      <c r="E15" s="8" t="s">
        <v>93</v>
      </c>
      <c r="F15" s="8">
        <v>8</v>
      </c>
      <c r="G15" s="8">
        <v>9</v>
      </c>
      <c r="H15" s="8">
        <v>9</v>
      </c>
      <c r="I15" s="8" t="s">
        <v>0</v>
      </c>
      <c r="J15" s="8" t="s">
        <v>0</v>
      </c>
      <c r="K15" s="8" t="s">
        <v>0</v>
      </c>
      <c r="L15" s="8" t="s">
        <v>0</v>
      </c>
      <c r="M15" s="8" t="s">
        <v>0</v>
      </c>
      <c r="N15" s="8" t="s">
        <v>0</v>
      </c>
      <c r="O15" s="8" t="s">
        <v>0</v>
      </c>
      <c r="P15" s="8" t="s">
        <v>0</v>
      </c>
      <c r="Q15" s="8" t="s">
        <v>0</v>
      </c>
      <c r="R15" s="8" t="s">
        <v>0</v>
      </c>
      <c r="S15" s="8" t="s">
        <v>0</v>
      </c>
      <c r="T15" s="8" t="s">
        <v>0</v>
      </c>
      <c r="U15" s="8" t="s">
        <v>0</v>
      </c>
      <c r="V15" s="8" t="s">
        <v>0</v>
      </c>
      <c r="W15" s="8" t="s">
        <v>0</v>
      </c>
      <c r="X15" s="8" t="s">
        <v>0</v>
      </c>
      <c r="Y15" s="8" t="s">
        <v>0</v>
      </c>
      <c r="Z15" s="8" t="s">
        <v>0</v>
      </c>
      <c r="AA15" s="8" t="s">
        <v>0</v>
      </c>
      <c r="AB15" s="8" t="s">
        <v>0</v>
      </c>
      <c r="AC15" s="8" t="s">
        <v>0</v>
      </c>
      <c r="AD15" s="8" t="s">
        <v>0</v>
      </c>
      <c r="AE15" s="8" t="s">
        <v>0</v>
      </c>
      <c r="AF15" s="8" t="s">
        <v>0</v>
      </c>
      <c r="AG15" s="8" t="s">
        <v>0</v>
      </c>
      <c r="AH15" s="8" t="s">
        <v>0</v>
      </c>
      <c r="AI15" s="8" t="s">
        <v>0</v>
      </c>
      <c r="AJ15" s="8" t="s">
        <v>0</v>
      </c>
      <c r="AK15" s="8" t="s">
        <v>0</v>
      </c>
      <c r="AL15" s="8" t="s">
        <v>0</v>
      </c>
      <c r="AM15" s="8" t="s">
        <v>0</v>
      </c>
      <c r="AN15" s="8" t="s">
        <v>0</v>
      </c>
      <c r="AO15" s="8" t="s">
        <v>0</v>
      </c>
      <c r="AP15" s="8" t="s">
        <v>0</v>
      </c>
      <c r="AQ15" s="8" t="s">
        <v>0</v>
      </c>
      <c r="AR15" s="8" t="s">
        <v>0</v>
      </c>
      <c r="AS15" s="8" t="s">
        <v>0</v>
      </c>
      <c r="AT15" s="8" t="s">
        <v>0</v>
      </c>
      <c r="AU15" s="8" t="s">
        <v>0</v>
      </c>
      <c r="AV15" s="8" t="s">
        <v>0</v>
      </c>
      <c r="AW15" s="8" t="s">
        <v>0</v>
      </c>
      <c r="AX15" s="8" t="s">
        <v>0</v>
      </c>
      <c r="AY15" s="8" t="s">
        <v>0</v>
      </c>
      <c r="AZ15" s="8" t="s">
        <v>0</v>
      </c>
      <c r="BA15" s="8" t="s">
        <v>0</v>
      </c>
      <c r="BB15" s="8" t="s">
        <v>0</v>
      </c>
      <c r="BC15" s="8" t="s">
        <v>0</v>
      </c>
      <c r="BD15" s="8" t="s">
        <v>0</v>
      </c>
      <c r="BE15" s="8" t="s">
        <v>0</v>
      </c>
      <c r="BF15" s="8" t="s">
        <v>0</v>
      </c>
      <c r="BG15" s="8" t="s">
        <v>0</v>
      </c>
      <c r="BH15" s="8" t="s">
        <v>0</v>
      </c>
      <c r="BI15" s="8" t="s">
        <v>0</v>
      </c>
      <c r="BJ15" s="8" t="s">
        <v>0</v>
      </c>
      <c r="BK15" s="8" t="s">
        <v>0</v>
      </c>
      <c r="BL15" s="8" t="s">
        <v>0</v>
      </c>
      <c r="BM15" s="8" t="s">
        <v>0</v>
      </c>
      <c r="BN15" s="8" t="s">
        <v>0</v>
      </c>
      <c r="BO15" s="8" t="s">
        <v>0</v>
      </c>
      <c r="BP15" s="8" t="s">
        <v>0</v>
      </c>
      <c r="BQ15" s="8" t="s">
        <v>0</v>
      </c>
      <c r="BR15" s="8" t="s">
        <v>0</v>
      </c>
      <c r="BS15" s="8" t="s">
        <v>0</v>
      </c>
      <c r="BT15" s="8" t="s">
        <v>0</v>
      </c>
      <c r="BU15" s="8" t="s">
        <v>0</v>
      </c>
      <c r="BV15" s="8" t="s">
        <v>0</v>
      </c>
      <c r="BW15" s="8" t="s">
        <v>0</v>
      </c>
      <c r="BX15" s="8" t="s">
        <v>0</v>
      </c>
      <c r="BY15" s="8" t="s">
        <v>0</v>
      </c>
      <c r="BZ15" s="8" t="s">
        <v>0</v>
      </c>
      <c r="CA15" s="8" t="s">
        <v>0</v>
      </c>
      <c r="CB15" s="8" t="s">
        <v>0</v>
      </c>
      <c r="CC15" s="5">
        <f t="shared" si="0"/>
        <v>80</v>
      </c>
      <c r="CD1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PG22Y899                                                                        </v>
      </c>
      <c r="CE15" s="5">
        <f>LEN(Table38[[#This Row],[CATAIR]])</f>
        <v>80</v>
      </c>
    </row>
    <row r="16" spans="1:83" x14ac:dyDescent="0.2">
      <c r="A16" s="8" t="s">
        <v>86</v>
      </c>
      <c r="B16" s="8" t="s">
        <v>87</v>
      </c>
      <c r="C16" s="8">
        <v>3</v>
      </c>
      <c r="D16" s="8">
        <v>1</v>
      </c>
      <c r="E16" s="9" t="s">
        <v>125</v>
      </c>
      <c r="F16" s="9" t="s">
        <v>94</v>
      </c>
      <c r="G16" s="9" t="s">
        <v>96</v>
      </c>
      <c r="H16" s="9" t="s">
        <v>86</v>
      </c>
      <c r="I16" s="9" t="s">
        <v>91</v>
      </c>
      <c r="J16" s="8" t="s">
        <v>0</v>
      </c>
      <c r="K16" s="8" t="s">
        <v>0</v>
      </c>
      <c r="L16" s="8" t="s">
        <v>0</v>
      </c>
      <c r="M16" s="8" t="s">
        <v>0</v>
      </c>
      <c r="N16" s="8" t="s">
        <v>0</v>
      </c>
      <c r="O16" s="8" t="s">
        <v>0</v>
      </c>
      <c r="P16" s="8" t="s">
        <v>0</v>
      </c>
      <c r="Q16" s="8" t="s">
        <v>0</v>
      </c>
      <c r="R16" s="8" t="s">
        <v>0</v>
      </c>
      <c r="S16" s="8" t="s">
        <v>0</v>
      </c>
      <c r="T16" s="8" t="s">
        <v>0</v>
      </c>
      <c r="U16" s="8" t="s">
        <v>0</v>
      </c>
      <c r="V16" s="8" t="s">
        <v>0</v>
      </c>
      <c r="W16" s="8" t="s">
        <v>0</v>
      </c>
      <c r="X16" s="8" t="s">
        <v>0</v>
      </c>
      <c r="Y16" s="8" t="s">
        <v>0</v>
      </c>
      <c r="Z16" s="8" t="s">
        <v>0</v>
      </c>
      <c r="AA16" s="8" t="s">
        <v>0</v>
      </c>
      <c r="AB16" s="8" t="s">
        <v>0</v>
      </c>
      <c r="AC16" s="8" t="s">
        <v>0</v>
      </c>
      <c r="AD16" s="8" t="s">
        <v>0</v>
      </c>
      <c r="AE16" s="8" t="s">
        <v>0</v>
      </c>
      <c r="AF16" s="8" t="s">
        <v>0</v>
      </c>
      <c r="AG16" s="8" t="s">
        <v>0</v>
      </c>
      <c r="AH16" s="8" t="s">
        <v>0</v>
      </c>
      <c r="AI16" s="8" t="s">
        <v>0</v>
      </c>
      <c r="AJ16" s="8" t="s">
        <v>0</v>
      </c>
      <c r="AK16" s="8" t="s">
        <v>0</v>
      </c>
      <c r="AL16" s="8" t="s">
        <v>0</v>
      </c>
      <c r="AM16" s="8" t="s">
        <v>0</v>
      </c>
      <c r="AN16" s="8" t="s">
        <v>0</v>
      </c>
      <c r="AO16" s="8" t="s">
        <v>0</v>
      </c>
      <c r="AP16" s="8" t="s">
        <v>0</v>
      </c>
      <c r="AQ16" s="8" t="s">
        <v>0</v>
      </c>
      <c r="AR16" s="8" t="s">
        <v>0</v>
      </c>
      <c r="AS16" s="8" t="s">
        <v>0</v>
      </c>
      <c r="AT16" s="8" t="s">
        <v>0</v>
      </c>
      <c r="AU16" s="8" t="s">
        <v>0</v>
      </c>
      <c r="AV16" s="8" t="s">
        <v>0</v>
      </c>
      <c r="AW16" s="8" t="s">
        <v>0</v>
      </c>
      <c r="AX16" s="8" t="s">
        <v>0</v>
      </c>
      <c r="AY16" s="8" t="s">
        <v>0</v>
      </c>
      <c r="AZ16" s="8" t="s">
        <v>0</v>
      </c>
      <c r="BA16" s="8" t="s">
        <v>0</v>
      </c>
      <c r="BB16" s="8" t="s">
        <v>0</v>
      </c>
      <c r="BC16" s="8" t="s">
        <v>0</v>
      </c>
      <c r="BD16" s="8" t="s">
        <v>0</v>
      </c>
      <c r="BE16" s="8" t="s">
        <v>0</v>
      </c>
      <c r="BF16" s="8" t="s">
        <v>0</v>
      </c>
      <c r="BG16" s="8" t="s">
        <v>0</v>
      </c>
      <c r="BH16" s="8" t="s">
        <v>0</v>
      </c>
      <c r="BI16" s="8" t="s">
        <v>0</v>
      </c>
      <c r="BJ16" s="8" t="s">
        <v>0</v>
      </c>
      <c r="BK16" s="8" t="s">
        <v>0</v>
      </c>
      <c r="BL16" s="8" t="s">
        <v>0</v>
      </c>
      <c r="BM16" s="8" t="s">
        <v>0</v>
      </c>
      <c r="BN16" s="8" t="s">
        <v>0</v>
      </c>
      <c r="BO16" s="8" t="s">
        <v>0</v>
      </c>
      <c r="BP16" s="8" t="s">
        <v>0</v>
      </c>
      <c r="BQ16" s="8" t="s">
        <v>0</v>
      </c>
      <c r="BR16" s="8" t="s">
        <v>0</v>
      </c>
      <c r="BS16" s="8" t="s">
        <v>0</v>
      </c>
      <c r="BT16" s="8" t="s">
        <v>0</v>
      </c>
      <c r="BU16" s="8" t="s">
        <v>0</v>
      </c>
      <c r="BV16" s="8" t="s">
        <v>0</v>
      </c>
      <c r="BW16" s="8" t="s">
        <v>0</v>
      </c>
      <c r="BX16" s="8" t="s">
        <v>0</v>
      </c>
      <c r="BY16" s="8" t="s">
        <v>0</v>
      </c>
      <c r="BZ16" s="8" t="s">
        <v>0</v>
      </c>
      <c r="CA16" s="8" t="s">
        <v>0</v>
      </c>
      <c r="CB16" s="8" t="s">
        <v>0</v>
      </c>
      <c r="CC16" s="5">
        <f t="shared" si="0"/>
        <v>80</v>
      </c>
      <c r="CD1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PG31VCRPA                                                                       </v>
      </c>
      <c r="CE16" s="5">
        <f>LEN(Table38[[#This Row],[CATAIR]])</f>
        <v>80</v>
      </c>
    </row>
    <row r="17" spans="1:83" x14ac:dyDescent="0.2">
      <c r="A17" s="8" t="s">
        <v>86</v>
      </c>
      <c r="B17" s="8" t="s">
        <v>87</v>
      </c>
      <c r="C17" s="8">
        <v>5</v>
      </c>
      <c r="D17" s="8">
        <v>1</v>
      </c>
      <c r="E17" s="8" t="s">
        <v>0</v>
      </c>
      <c r="F17" s="8" t="s">
        <v>0</v>
      </c>
      <c r="G17" s="8" t="s">
        <v>0</v>
      </c>
      <c r="H17" s="8" t="s">
        <v>0</v>
      </c>
      <c r="I17" s="8" t="s">
        <v>0</v>
      </c>
      <c r="J17" s="8" t="s">
        <v>0</v>
      </c>
      <c r="K17" s="8" t="s">
        <v>0</v>
      </c>
      <c r="L17" s="8" t="s">
        <v>0</v>
      </c>
      <c r="M17" s="8" t="s">
        <v>0</v>
      </c>
      <c r="N17" s="8" t="s">
        <v>0</v>
      </c>
      <c r="O17" s="8" t="s">
        <v>0</v>
      </c>
      <c r="P17" s="8" t="s">
        <v>0</v>
      </c>
      <c r="Q17" s="8" t="s">
        <v>0</v>
      </c>
      <c r="R17" s="8" t="s">
        <v>0</v>
      </c>
      <c r="S17" s="8" t="s">
        <v>0</v>
      </c>
      <c r="T17" s="8" t="s">
        <v>0</v>
      </c>
      <c r="U17" s="8" t="s">
        <v>0</v>
      </c>
      <c r="V17" s="8" t="s">
        <v>0</v>
      </c>
      <c r="W17" s="8" t="s">
        <v>0</v>
      </c>
      <c r="X17" s="8" t="s">
        <v>0</v>
      </c>
      <c r="Y17" s="8" t="s">
        <v>0</v>
      </c>
      <c r="Z17" s="8" t="s">
        <v>0</v>
      </c>
      <c r="AA17" s="8" t="s">
        <v>0</v>
      </c>
      <c r="AB17" s="8" t="s">
        <v>0</v>
      </c>
      <c r="AC17" s="8" t="s">
        <v>0</v>
      </c>
      <c r="AD17" s="8" t="s">
        <v>0</v>
      </c>
      <c r="AE17" s="8" t="s">
        <v>0</v>
      </c>
      <c r="AF17" s="8" t="s">
        <v>0</v>
      </c>
      <c r="AG17" s="8" t="s">
        <v>0</v>
      </c>
      <c r="AH17" s="8" t="s">
        <v>0</v>
      </c>
      <c r="AI17" s="8" t="s">
        <v>0</v>
      </c>
      <c r="AJ17" s="8" t="s">
        <v>0</v>
      </c>
      <c r="AK17" s="8" t="s">
        <v>0</v>
      </c>
      <c r="AL17" s="8" t="s">
        <v>0</v>
      </c>
      <c r="AM17" s="8" t="s">
        <v>0</v>
      </c>
      <c r="AN17" s="8" t="s">
        <v>0</v>
      </c>
      <c r="AO17" s="8" t="s">
        <v>0</v>
      </c>
      <c r="AP17" s="8" t="s">
        <v>0</v>
      </c>
      <c r="AQ17" s="8" t="s">
        <v>0</v>
      </c>
      <c r="AR17" s="8" t="s">
        <v>0</v>
      </c>
      <c r="AS17" s="8" t="s">
        <v>0</v>
      </c>
      <c r="AT17" s="8" t="s">
        <v>0</v>
      </c>
      <c r="AU17" s="8" t="s">
        <v>0</v>
      </c>
      <c r="AV17" s="8" t="s">
        <v>0</v>
      </c>
      <c r="AW17" s="8" t="s">
        <v>0</v>
      </c>
      <c r="AX17" s="8" t="s">
        <v>0</v>
      </c>
      <c r="AY17" s="8" t="s">
        <v>0</v>
      </c>
      <c r="AZ17" s="8" t="s">
        <v>0</v>
      </c>
      <c r="BA17" s="8" t="s">
        <v>0</v>
      </c>
      <c r="BB17" s="8" t="s">
        <v>0</v>
      </c>
      <c r="BC17" s="8" t="s">
        <v>0</v>
      </c>
      <c r="BD17" s="8" t="s">
        <v>0</v>
      </c>
      <c r="BE17" s="8" t="s">
        <v>0</v>
      </c>
      <c r="BF17" s="8" t="s">
        <v>0</v>
      </c>
      <c r="BG17" s="8" t="s">
        <v>0</v>
      </c>
      <c r="BH17" s="8" t="s">
        <v>0</v>
      </c>
      <c r="BI17" s="8" t="s">
        <v>0</v>
      </c>
      <c r="BJ17" s="8" t="s">
        <v>0</v>
      </c>
      <c r="BK17" s="8" t="s">
        <v>0</v>
      </c>
      <c r="BL17" s="8" t="s">
        <v>0</v>
      </c>
      <c r="BM17" s="8" t="s">
        <v>0</v>
      </c>
      <c r="BN17" s="8" t="s">
        <v>0</v>
      </c>
      <c r="BO17" s="8" t="s">
        <v>0</v>
      </c>
      <c r="BP17" s="8" t="s">
        <v>0</v>
      </c>
      <c r="BQ17" s="8" t="s">
        <v>0</v>
      </c>
      <c r="BR17" s="8" t="s">
        <v>0</v>
      </c>
      <c r="BS17" s="8" t="s">
        <v>0</v>
      </c>
      <c r="BT17" s="8" t="s">
        <v>0</v>
      </c>
      <c r="BU17" s="8" t="s">
        <v>0</v>
      </c>
      <c r="BV17" s="8" t="s">
        <v>0</v>
      </c>
      <c r="BW17" s="8" t="s">
        <v>0</v>
      </c>
      <c r="BX17" s="8" t="s">
        <v>0</v>
      </c>
      <c r="BY17" s="8" t="s">
        <v>0</v>
      </c>
      <c r="BZ17" s="8" t="s">
        <v>0</v>
      </c>
      <c r="CA17" s="8" t="s">
        <v>0</v>
      </c>
      <c r="CB17" s="8" t="s">
        <v>0</v>
      </c>
      <c r="CC17" s="5">
        <f t="shared" si="0"/>
        <v>80</v>
      </c>
      <c r="CD1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17" s="5">
        <f>LEN(Table38[[#This Row],[CATAIR]])</f>
        <v>80</v>
      </c>
    </row>
    <row r="18" spans="1:83" x14ac:dyDescent="0.2">
      <c r="A18" s="8" t="s">
        <v>86</v>
      </c>
      <c r="B18" s="8" t="s">
        <v>87</v>
      </c>
      <c r="C18" s="8">
        <v>5</v>
      </c>
      <c r="D18" s="8">
        <v>0</v>
      </c>
      <c r="E18" s="8" t="s">
        <v>0</v>
      </c>
      <c r="F18" s="8" t="s">
        <v>0</v>
      </c>
      <c r="G18" s="8" t="s">
        <v>0</v>
      </c>
      <c r="H18" s="8" t="s">
        <v>0</v>
      </c>
      <c r="I18" s="8" t="s">
        <v>0</v>
      </c>
      <c r="J18" s="8" t="s">
        <v>0</v>
      </c>
      <c r="K18" s="8" t="s">
        <v>0</v>
      </c>
      <c r="L18" s="8" t="s">
        <v>0</v>
      </c>
      <c r="M18" s="8" t="s">
        <v>0</v>
      </c>
      <c r="N18" s="8" t="s">
        <v>0</v>
      </c>
      <c r="O18" s="8" t="s">
        <v>0</v>
      </c>
      <c r="P18" s="8" t="s">
        <v>0</v>
      </c>
      <c r="Q18" s="8" t="s">
        <v>0</v>
      </c>
      <c r="R18" s="8" t="s">
        <v>0</v>
      </c>
      <c r="S18" s="8" t="s">
        <v>0</v>
      </c>
      <c r="T18" s="8" t="s">
        <v>0</v>
      </c>
      <c r="U18" s="8" t="s">
        <v>0</v>
      </c>
      <c r="V18" s="8" t="s">
        <v>0</v>
      </c>
      <c r="W18" s="8" t="s">
        <v>0</v>
      </c>
      <c r="X18" s="8" t="s">
        <v>0</v>
      </c>
      <c r="Y18" s="8" t="s">
        <v>0</v>
      </c>
      <c r="Z18" s="8" t="s">
        <v>0</v>
      </c>
      <c r="AA18" s="8" t="s">
        <v>0</v>
      </c>
      <c r="AB18" s="8" t="s">
        <v>0</v>
      </c>
      <c r="AC18" s="8" t="s">
        <v>0</v>
      </c>
      <c r="AD18" s="8" t="s">
        <v>0</v>
      </c>
      <c r="AE18" s="8" t="s">
        <v>0</v>
      </c>
      <c r="AF18" s="8" t="s">
        <v>0</v>
      </c>
      <c r="AG18" s="8" t="s">
        <v>0</v>
      </c>
      <c r="AH18" s="8" t="s">
        <v>0</v>
      </c>
      <c r="AI18" s="8" t="s">
        <v>0</v>
      </c>
      <c r="AJ18" s="8" t="s">
        <v>0</v>
      </c>
      <c r="AK18" s="8" t="s">
        <v>0</v>
      </c>
      <c r="AL18" s="8" t="s">
        <v>0</v>
      </c>
      <c r="AM18" s="8" t="s">
        <v>0</v>
      </c>
      <c r="AN18" s="8" t="s">
        <v>0</v>
      </c>
      <c r="AO18" s="8" t="s">
        <v>0</v>
      </c>
      <c r="AP18" s="8" t="s">
        <v>0</v>
      </c>
      <c r="AQ18" s="8" t="s">
        <v>0</v>
      </c>
      <c r="AR18" s="8" t="s">
        <v>0</v>
      </c>
      <c r="AS18" s="8" t="s">
        <v>0</v>
      </c>
      <c r="AT18" s="8" t="s">
        <v>0</v>
      </c>
      <c r="AU18" s="8" t="s">
        <v>0</v>
      </c>
      <c r="AV18" s="8" t="s">
        <v>0</v>
      </c>
      <c r="AW18" s="8" t="s">
        <v>0</v>
      </c>
      <c r="AX18" s="8" t="s">
        <v>0</v>
      </c>
      <c r="AY18" s="8" t="s">
        <v>0</v>
      </c>
      <c r="AZ18" s="8" t="s">
        <v>0</v>
      </c>
      <c r="BA18" s="8" t="s">
        <v>0</v>
      </c>
      <c r="BB18" s="8" t="s">
        <v>0</v>
      </c>
      <c r="BC18" s="8" t="s">
        <v>0</v>
      </c>
      <c r="BD18" s="8" t="s">
        <v>0</v>
      </c>
      <c r="BE18" s="8" t="s">
        <v>0</v>
      </c>
      <c r="BF18" s="8" t="s">
        <v>0</v>
      </c>
      <c r="BG18" s="8" t="s">
        <v>0</v>
      </c>
      <c r="BH18" s="8" t="s">
        <v>0</v>
      </c>
      <c r="BI18" s="8" t="s">
        <v>0</v>
      </c>
      <c r="BJ18" s="8" t="s">
        <v>0</v>
      </c>
      <c r="BK18" s="8" t="s">
        <v>0</v>
      </c>
      <c r="BL18" s="8" t="s">
        <v>0</v>
      </c>
      <c r="BM18" s="8" t="s">
        <v>0</v>
      </c>
      <c r="BN18" s="8" t="s">
        <v>0</v>
      </c>
      <c r="BO18" s="8" t="s">
        <v>0</v>
      </c>
      <c r="BP18" s="8" t="s">
        <v>0</v>
      </c>
      <c r="BQ18" s="8" t="s">
        <v>0</v>
      </c>
      <c r="BR18" s="8" t="s">
        <v>0</v>
      </c>
      <c r="BS18" s="8" t="s">
        <v>0</v>
      </c>
      <c r="BT18" s="8" t="s">
        <v>0</v>
      </c>
      <c r="BU18" s="8" t="s">
        <v>0</v>
      </c>
      <c r="BV18" s="8" t="s">
        <v>0</v>
      </c>
      <c r="BW18" s="8" t="s">
        <v>0</v>
      </c>
      <c r="BX18" s="8" t="s">
        <v>0</v>
      </c>
      <c r="BY18" s="8" t="s">
        <v>0</v>
      </c>
      <c r="BZ18" s="8" t="s">
        <v>0</v>
      </c>
      <c r="CA18" s="8" t="s">
        <v>0</v>
      </c>
      <c r="CB18" s="8" t="s">
        <v>0</v>
      </c>
      <c r="CC18" s="5">
        <f t="shared" ref="CC18" si="1">SUMPRODUCT(LEN(A18:CB18))</f>
        <v>80</v>
      </c>
      <c r="CD1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18" s="5">
        <f>LEN(Table38[[#This Row],[CATAIR]])</f>
        <v>80</v>
      </c>
    </row>
    <row r="19" spans="1:83" x14ac:dyDescent="0.2">
      <c r="A19" s="8" t="s">
        <v>86</v>
      </c>
      <c r="B19" s="8" t="s">
        <v>87</v>
      </c>
      <c r="C19" s="8">
        <v>0</v>
      </c>
      <c r="D19" s="8">
        <v>6</v>
      </c>
      <c r="E19" s="8" t="s">
        <v>102</v>
      </c>
      <c r="F19" s="8" t="s">
        <v>96</v>
      </c>
      <c r="G19" s="8" t="s">
        <v>125</v>
      </c>
      <c r="H19" s="8" t="s">
        <v>114</v>
      </c>
      <c r="I19" s="8" t="s">
        <v>114</v>
      </c>
      <c r="J19" s="8" t="s">
        <v>88</v>
      </c>
      <c r="K19" s="8" t="s">
        <v>81</v>
      </c>
      <c r="L19" s="8" t="s">
        <v>86</v>
      </c>
      <c r="M19" s="8" t="s">
        <v>0</v>
      </c>
      <c r="N19" s="8" t="s">
        <v>0</v>
      </c>
      <c r="O19" s="8" t="s">
        <v>0</v>
      </c>
      <c r="P19" s="8" t="s">
        <v>0</v>
      </c>
      <c r="Q19" s="8" t="s">
        <v>0</v>
      </c>
      <c r="R19" s="8" t="s">
        <v>0</v>
      </c>
      <c r="S19" s="8" t="s">
        <v>0</v>
      </c>
      <c r="T19" s="8" t="s">
        <v>0</v>
      </c>
      <c r="U19" s="8" t="s">
        <v>0</v>
      </c>
      <c r="V19" s="8" t="s">
        <v>0</v>
      </c>
      <c r="W19" s="8" t="s">
        <v>0</v>
      </c>
      <c r="X19" s="8" t="s">
        <v>0</v>
      </c>
      <c r="Y19" s="8" t="s">
        <v>0</v>
      </c>
      <c r="Z19" s="8" t="s">
        <v>0</v>
      </c>
      <c r="AA19" s="8" t="s">
        <v>0</v>
      </c>
      <c r="AB19" s="8" t="s">
        <v>0</v>
      </c>
      <c r="AC19" s="8" t="s">
        <v>0</v>
      </c>
      <c r="AD19" s="8" t="s">
        <v>0</v>
      </c>
      <c r="AE19" s="8" t="s">
        <v>0</v>
      </c>
      <c r="AF19" s="8" t="s">
        <v>0</v>
      </c>
      <c r="AG19" s="8" t="s">
        <v>0</v>
      </c>
      <c r="AH19" s="8" t="s">
        <v>0</v>
      </c>
      <c r="AI19" s="8" t="s">
        <v>0</v>
      </c>
      <c r="AJ19" s="8" t="s">
        <v>0</v>
      </c>
      <c r="AK19" s="8" t="s">
        <v>0</v>
      </c>
      <c r="AL19" s="8" t="s">
        <v>0</v>
      </c>
      <c r="AM19" s="8" t="s">
        <v>0</v>
      </c>
      <c r="AN19" s="8" t="s">
        <v>0</v>
      </c>
      <c r="AO19" s="8" t="s">
        <v>0</v>
      </c>
      <c r="AP19" s="8" t="s">
        <v>0</v>
      </c>
      <c r="AQ19" s="8" t="s">
        <v>0</v>
      </c>
      <c r="AR19" s="8" t="s">
        <v>0</v>
      </c>
      <c r="AS19" s="8" t="s">
        <v>0</v>
      </c>
      <c r="AT19" s="8" t="s">
        <v>86</v>
      </c>
      <c r="AU19" s="8" t="s">
        <v>89</v>
      </c>
      <c r="AV19" s="8" t="s">
        <v>0</v>
      </c>
      <c r="AW19" s="8" t="s">
        <v>0</v>
      </c>
      <c r="AX19" s="8" t="s">
        <v>0</v>
      </c>
      <c r="AY19" s="8" t="s">
        <v>0</v>
      </c>
      <c r="AZ19" s="8" t="s">
        <v>0</v>
      </c>
      <c r="BA19" s="8" t="s">
        <v>0</v>
      </c>
      <c r="BB19" s="8" t="s">
        <v>0</v>
      </c>
      <c r="BC19" s="8" t="s">
        <v>0</v>
      </c>
      <c r="BD19" s="8" t="s">
        <v>0</v>
      </c>
      <c r="BE19" s="8" t="s">
        <v>0</v>
      </c>
      <c r="BF19" s="8" t="s">
        <v>0</v>
      </c>
      <c r="BG19" s="8" t="s">
        <v>0</v>
      </c>
      <c r="BH19" s="8" t="s">
        <v>0</v>
      </c>
      <c r="BI19" s="8" t="s">
        <v>0</v>
      </c>
      <c r="BJ19" s="8" t="s">
        <v>0</v>
      </c>
      <c r="BK19" s="8" t="s">
        <v>0</v>
      </c>
      <c r="BL19" s="8" t="s">
        <v>0</v>
      </c>
      <c r="BM19" s="8" t="s">
        <v>0</v>
      </c>
      <c r="BN19" s="8" t="s">
        <v>0</v>
      </c>
      <c r="BO19" s="8" t="s">
        <v>0</v>
      </c>
      <c r="BP19" s="8" t="s">
        <v>0</v>
      </c>
      <c r="BQ19" s="8" t="s">
        <v>0</v>
      </c>
      <c r="BR19" s="8" t="s">
        <v>0</v>
      </c>
      <c r="BS19" s="8" t="s">
        <v>0</v>
      </c>
      <c r="BT19" s="8" t="s">
        <v>0</v>
      </c>
      <c r="BU19" s="8" t="s">
        <v>0</v>
      </c>
      <c r="BV19" s="8" t="s">
        <v>0</v>
      </c>
      <c r="BW19" s="8" t="s">
        <v>0</v>
      </c>
      <c r="BX19" s="8" t="s">
        <v>0</v>
      </c>
      <c r="BY19" s="8" t="s">
        <v>0</v>
      </c>
      <c r="BZ19" s="8" t="s">
        <v>0</v>
      </c>
      <c r="CA19" s="8" t="s">
        <v>0</v>
      </c>
      <c r="CB19" s="8" t="s">
        <v>0</v>
      </c>
      <c r="CC19" s="5">
        <f t="shared" si="0"/>
        <v>80</v>
      </c>
      <c r="CD1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19" s="5">
        <f>LEN(Table38[[#This Row],[CATAIR]])</f>
        <v>80</v>
      </c>
    </row>
    <row r="20" spans="1:83" x14ac:dyDescent="0.2">
      <c r="A20" s="8" t="s">
        <v>86</v>
      </c>
      <c r="B20" s="8" t="s">
        <v>87</v>
      </c>
      <c r="C20" s="8">
        <v>1</v>
      </c>
      <c r="D20" s="8">
        <v>0</v>
      </c>
      <c r="E20" s="8" t="s">
        <v>95</v>
      </c>
      <c r="F20" s="8" t="s">
        <v>100</v>
      </c>
      <c r="G20" s="8">
        <v>1</v>
      </c>
      <c r="H20" s="8" t="s">
        <v>0</v>
      </c>
      <c r="I20" s="8" t="s">
        <v>0</v>
      </c>
      <c r="J20" s="8" t="s">
        <v>0</v>
      </c>
      <c r="K20" s="8" t="s">
        <v>95</v>
      </c>
      <c r="L20" s="8" t="s">
        <v>84</v>
      </c>
      <c r="M20" s="8" t="s">
        <v>81</v>
      </c>
      <c r="N20" s="8" t="s">
        <v>0</v>
      </c>
      <c r="O20" s="8" t="s">
        <v>0</v>
      </c>
      <c r="P20" s="8" t="s">
        <v>0</v>
      </c>
      <c r="Q20" s="8" t="s">
        <v>0</v>
      </c>
      <c r="R20" s="8" t="s">
        <v>0</v>
      </c>
      <c r="S20" s="8" t="s">
        <v>0</v>
      </c>
      <c r="T20" s="8" t="s">
        <v>0</v>
      </c>
      <c r="U20" s="8" t="s">
        <v>0</v>
      </c>
      <c r="V20" s="8" t="s">
        <v>0</v>
      </c>
      <c r="W20" s="8" t="s">
        <v>0</v>
      </c>
      <c r="X20" s="8" t="s">
        <v>0</v>
      </c>
      <c r="Y20" s="8" t="s">
        <v>0</v>
      </c>
      <c r="Z20" s="8" t="s">
        <v>0</v>
      </c>
      <c r="AA20" s="8" t="s">
        <v>0</v>
      </c>
      <c r="AB20" s="8" t="s">
        <v>0</v>
      </c>
      <c r="AC20" s="8" t="s">
        <v>0</v>
      </c>
      <c r="AD20" s="8" t="s">
        <v>0</v>
      </c>
      <c r="AE20" s="8" t="s">
        <v>0</v>
      </c>
      <c r="AF20" s="8" t="s">
        <v>0</v>
      </c>
      <c r="AG20" s="8" t="s">
        <v>0</v>
      </c>
      <c r="AH20" s="8" t="s">
        <v>0</v>
      </c>
      <c r="AI20" s="8" t="s">
        <v>0</v>
      </c>
      <c r="AJ20" s="8" t="s">
        <v>0</v>
      </c>
      <c r="AK20" s="8" t="s">
        <v>0</v>
      </c>
      <c r="AL20" s="8" t="s">
        <v>0</v>
      </c>
      <c r="AM20" s="8" t="s">
        <v>0</v>
      </c>
      <c r="AN20" s="8" t="s">
        <v>0</v>
      </c>
      <c r="AO20" s="8" t="s">
        <v>0</v>
      </c>
      <c r="AP20" s="8" t="s">
        <v>0</v>
      </c>
      <c r="AQ20" s="8" t="s">
        <v>0</v>
      </c>
      <c r="AR20" s="8" t="s">
        <v>0</v>
      </c>
      <c r="AS20" s="8" t="s">
        <v>0</v>
      </c>
      <c r="AT20" s="8" t="s">
        <v>0</v>
      </c>
      <c r="AU20" s="8" t="s">
        <v>0</v>
      </c>
      <c r="AV20" s="8" t="s">
        <v>0</v>
      </c>
      <c r="AW20" s="8" t="s">
        <v>0</v>
      </c>
      <c r="AX20" s="8" t="s">
        <v>0</v>
      </c>
      <c r="AY20" s="8" t="s">
        <v>0</v>
      </c>
      <c r="AZ20" s="8" t="s">
        <v>0</v>
      </c>
      <c r="BA20" s="8" t="s">
        <v>0</v>
      </c>
      <c r="BB20" s="8" t="s">
        <v>0</v>
      </c>
      <c r="BC20" s="8" t="s">
        <v>0</v>
      </c>
      <c r="BD20" s="8" t="s">
        <v>0</v>
      </c>
      <c r="BE20" s="8" t="s">
        <v>0</v>
      </c>
      <c r="BF20" s="8" t="s">
        <v>0</v>
      </c>
      <c r="BG20" s="8" t="s">
        <v>0</v>
      </c>
      <c r="BH20" s="8" t="s">
        <v>0</v>
      </c>
      <c r="BI20" s="8" t="s">
        <v>0</v>
      </c>
      <c r="BJ20" s="8" t="s">
        <v>0</v>
      </c>
      <c r="BK20" s="8" t="s">
        <v>0</v>
      </c>
      <c r="BL20" s="8" t="s">
        <v>0</v>
      </c>
      <c r="BM20" s="8" t="s">
        <v>0</v>
      </c>
      <c r="BN20" s="8" t="s">
        <v>0</v>
      </c>
      <c r="BO20" s="8" t="s">
        <v>0</v>
      </c>
      <c r="BP20" s="8" t="s">
        <v>0</v>
      </c>
      <c r="BQ20" s="8" t="s">
        <v>0</v>
      </c>
      <c r="BR20" s="8" t="s">
        <v>0</v>
      </c>
      <c r="BS20" s="8" t="s">
        <v>0</v>
      </c>
      <c r="BT20" s="8" t="s">
        <v>0</v>
      </c>
      <c r="BU20" s="8" t="s">
        <v>0</v>
      </c>
      <c r="BV20" s="8" t="s">
        <v>0</v>
      </c>
      <c r="BW20" s="8" t="s">
        <v>0</v>
      </c>
      <c r="BX20" s="8" t="s">
        <v>0</v>
      </c>
      <c r="BY20" s="8" t="s">
        <v>0</v>
      </c>
      <c r="BZ20" s="8" t="s">
        <v>0</v>
      </c>
      <c r="CA20" s="8" t="s">
        <v>0</v>
      </c>
      <c r="CB20" s="8" t="s">
        <v>0</v>
      </c>
      <c r="CC20" s="5">
        <f t="shared" si="0"/>
        <v>80</v>
      </c>
      <c r="CD2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20" s="5">
        <f>LEN(Table38[[#This Row],[CATAIR]])</f>
        <v>80</v>
      </c>
    </row>
    <row r="21" spans="1:83" x14ac:dyDescent="0.2">
      <c r="A21" s="8" t="s">
        <v>86</v>
      </c>
      <c r="B21" s="8" t="s">
        <v>87</v>
      </c>
      <c r="C21" s="8">
        <v>2</v>
      </c>
      <c r="D21" s="8">
        <v>2</v>
      </c>
      <c r="E21" s="8" t="s">
        <v>93</v>
      </c>
      <c r="F21" s="8">
        <v>8</v>
      </c>
      <c r="G21" s="8">
        <v>7</v>
      </c>
      <c r="H21" s="8">
        <v>7</v>
      </c>
      <c r="I21" s="8" t="s">
        <v>107</v>
      </c>
      <c r="J21" s="8">
        <v>4</v>
      </c>
      <c r="K21" s="8" t="s">
        <v>0</v>
      </c>
      <c r="L21" s="8" t="s">
        <v>0</v>
      </c>
      <c r="M21" s="8" t="s">
        <v>0</v>
      </c>
      <c r="N21" s="8" t="s">
        <v>0</v>
      </c>
      <c r="O21" s="8" t="s">
        <v>0</v>
      </c>
      <c r="P21" s="8" t="s">
        <v>0</v>
      </c>
      <c r="Q21" s="8" t="s">
        <v>0</v>
      </c>
      <c r="R21" s="8" t="s">
        <v>0</v>
      </c>
      <c r="S21" s="8" t="s">
        <v>0</v>
      </c>
      <c r="T21" s="8" t="s">
        <v>0</v>
      </c>
      <c r="U21" s="8" t="s">
        <v>0</v>
      </c>
      <c r="V21" s="8" t="s">
        <v>0</v>
      </c>
      <c r="W21" s="8" t="s">
        <v>0</v>
      </c>
      <c r="X21" s="8" t="s">
        <v>0</v>
      </c>
      <c r="Y21" s="8" t="s">
        <v>0</v>
      </c>
      <c r="Z21" s="8" t="s">
        <v>0</v>
      </c>
      <c r="AA21" s="8" t="s">
        <v>0</v>
      </c>
      <c r="AB21" s="8" t="s">
        <v>0</v>
      </c>
      <c r="AC21" s="8" t="s">
        <v>0</v>
      </c>
      <c r="AD21" s="8" t="s">
        <v>0</v>
      </c>
      <c r="AE21" s="8" t="s">
        <v>0</v>
      </c>
      <c r="AF21" s="8" t="s">
        <v>0</v>
      </c>
      <c r="AG21" s="8" t="s">
        <v>0</v>
      </c>
      <c r="AH21" s="8" t="s">
        <v>0</v>
      </c>
      <c r="AI21" s="8" t="s">
        <v>0</v>
      </c>
      <c r="AJ21" s="8" t="s">
        <v>0</v>
      </c>
      <c r="AK21" s="8" t="s">
        <v>0</v>
      </c>
      <c r="AL21" s="8" t="s">
        <v>0</v>
      </c>
      <c r="AM21" s="8" t="s">
        <v>0</v>
      </c>
      <c r="AN21" s="8" t="s">
        <v>0</v>
      </c>
      <c r="AO21" s="8" t="s">
        <v>0</v>
      </c>
      <c r="AP21" s="8" t="s">
        <v>0</v>
      </c>
      <c r="AQ21" s="8" t="s">
        <v>0</v>
      </c>
      <c r="AR21" s="8" t="s">
        <v>0</v>
      </c>
      <c r="AS21" s="8" t="s">
        <v>0</v>
      </c>
      <c r="AT21" s="8" t="s">
        <v>0</v>
      </c>
      <c r="AU21" s="8" t="s">
        <v>0</v>
      </c>
      <c r="AV21" s="8" t="s">
        <v>0</v>
      </c>
      <c r="AW21" s="8" t="s">
        <v>0</v>
      </c>
      <c r="AX21" s="8" t="s">
        <v>0</v>
      </c>
      <c r="AY21" s="8" t="s">
        <v>0</v>
      </c>
      <c r="AZ21" s="8" t="s">
        <v>0</v>
      </c>
      <c r="BA21" s="8" t="s">
        <v>0</v>
      </c>
      <c r="BB21" s="8" t="s">
        <v>0</v>
      </c>
      <c r="BC21" s="8" t="s">
        <v>0</v>
      </c>
      <c r="BD21" s="8" t="s">
        <v>0</v>
      </c>
      <c r="BE21" s="8" t="s">
        <v>0</v>
      </c>
      <c r="BF21" s="8" t="s">
        <v>0</v>
      </c>
      <c r="BG21" s="8" t="s">
        <v>0</v>
      </c>
      <c r="BH21" s="8" t="s">
        <v>0</v>
      </c>
      <c r="BI21" s="8" t="s">
        <v>0</v>
      </c>
      <c r="BJ21" s="8" t="s">
        <v>0</v>
      </c>
      <c r="BK21" s="8" t="s">
        <v>0</v>
      </c>
      <c r="BL21" s="8" t="s">
        <v>0</v>
      </c>
      <c r="BM21" s="8" t="s">
        <v>0</v>
      </c>
      <c r="BN21" s="8" t="s">
        <v>0</v>
      </c>
      <c r="BO21" s="8" t="s">
        <v>0</v>
      </c>
      <c r="BP21" s="8" t="s">
        <v>0</v>
      </c>
      <c r="BQ21" s="8" t="s">
        <v>0</v>
      </c>
      <c r="BR21" s="8" t="s">
        <v>0</v>
      </c>
      <c r="BS21" s="8" t="s">
        <v>0</v>
      </c>
      <c r="BT21" s="8" t="s">
        <v>0</v>
      </c>
      <c r="BU21" s="8" t="s">
        <v>0</v>
      </c>
      <c r="BV21" s="8" t="s">
        <v>0</v>
      </c>
      <c r="BW21" s="8" t="s">
        <v>0</v>
      </c>
      <c r="BX21" s="8" t="s">
        <v>0</v>
      </c>
      <c r="BY21" s="8" t="s">
        <v>0</v>
      </c>
      <c r="BZ21" s="8" t="s">
        <v>0</v>
      </c>
      <c r="CA21" s="8" t="s">
        <v>0</v>
      </c>
      <c r="CB21" s="8" t="s">
        <v>0</v>
      </c>
      <c r="CC21" s="5">
        <f t="shared" si="0"/>
        <v>80</v>
      </c>
      <c r="CD2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PG22Y877B4                                                                      </v>
      </c>
      <c r="CE21" s="5">
        <f>LEN(Table38[[#This Row],[CATAIR]])</f>
        <v>80</v>
      </c>
    </row>
    <row r="22" spans="1:83" x14ac:dyDescent="0.2">
      <c r="A22" s="8" t="s">
        <v>86</v>
      </c>
      <c r="B22" s="8" t="s">
        <v>87</v>
      </c>
      <c r="C22" s="8">
        <v>2</v>
      </c>
      <c r="D22" s="8">
        <v>2</v>
      </c>
      <c r="E22" s="8" t="s">
        <v>93</v>
      </c>
      <c r="F22" s="8">
        <v>8</v>
      </c>
      <c r="G22" s="8">
        <v>9</v>
      </c>
      <c r="H22" s="8">
        <v>7</v>
      </c>
      <c r="I22" s="8" t="s">
        <v>0</v>
      </c>
      <c r="J22" s="8" t="s">
        <v>0</v>
      </c>
      <c r="K22" s="8" t="s">
        <v>0</v>
      </c>
      <c r="L22" s="8" t="s">
        <v>0</v>
      </c>
      <c r="M22" s="8" t="s">
        <v>0</v>
      </c>
      <c r="N22" s="8" t="s">
        <v>0</v>
      </c>
      <c r="O22" s="8" t="s">
        <v>0</v>
      </c>
      <c r="P22" s="8" t="s">
        <v>0</v>
      </c>
      <c r="Q22" s="8" t="s">
        <v>0</v>
      </c>
      <c r="R22" s="8" t="s">
        <v>0</v>
      </c>
      <c r="S22" s="8" t="s">
        <v>0</v>
      </c>
      <c r="T22" s="8" t="s">
        <v>0</v>
      </c>
      <c r="U22" s="8" t="s">
        <v>0</v>
      </c>
      <c r="V22" s="8" t="s">
        <v>0</v>
      </c>
      <c r="W22" s="8" t="s">
        <v>0</v>
      </c>
      <c r="X22" s="8" t="s">
        <v>0</v>
      </c>
      <c r="Y22" s="8" t="s">
        <v>0</v>
      </c>
      <c r="Z22" s="8" t="s">
        <v>0</v>
      </c>
      <c r="AA22" s="8" t="s">
        <v>0</v>
      </c>
      <c r="AB22" s="8" t="s">
        <v>0</v>
      </c>
      <c r="AC22" s="8" t="s">
        <v>0</v>
      </c>
      <c r="AD22" s="8" t="s">
        <v>0</v>
      </c>
      <c r="AE22" s="8" t="s">
        <v>0</v>
      </c>
      <c r="AF22" s="8" t="s">
        <v>0</v>
      </c>
      <c r="AG22" s="8" t="s">
        <v>0</v>
      </c>
      <c r="AH22" s="8" t="s">
        <v>0</v>
      </c>
      <c r="AI22" s="8" t="s">
        <v>0</v>
      </c>
      <c r="AJ22" s="8" t="s">
        <v>0</v>
      </c>
      <c r="AK22" s="8" t="s">
        <v>0</v>
      </c>
      <c r="AL22" s="8" t="s">
        <v>0</v>
      </c>
      <c r="AM22" s="8" t="s">
        <v>0</v>
      </c>
      <c r="AN22" s="8" t="s">
        <v>0</v>
      </c>
      <c r="AO22" s="8" t="s">
        <v>0</v>
      </c>
      <c r="AP22" s="8" t="s">
        <v>0</v>
      </c>
      <c r="AQ22" s="8" t="s">
        <v>0</v>
      </c>
      <c r="AR22" s="8" t="s">
        <v>0</v>
      </c>
      <c r="AS22" s="8" t="s">
        <v>0</v>
      </c>
      <c r="AT22" s="8" t="s">
        <v>0</v>
      </c>
      <c r="AU22" s="8" t="s">
        <v>0</v>
      </c>
      <c r="AV22" s="8" t="s">
        <v>0</v>
      </c>
      <c r="AW22" s="8" t="s">
        <v>0</v>
      </c>
      <c r="AX22" s="8" t="s">
        <v>0</v>
      </c>
      <c r="AY22" s="8" t="s">
        <v>0</v>
      </c>
      <c r="AZ22" s="8" t="s">
        <v>0</v>
      </c>
      <c r="BA22" s="8" t="s">
        <v>0</v>
      </c>
      <c r="BB22" s="8" t="s">
        <v>0</v>
      </c>
      <c r="BC22" s="8" t="s">
        <v>0</v>
      </c>
      <c r="BD22" s="8" t="s">
        <v>0</v>
      </c>
      <c r="BE22" s="8" t="s">
        <v>0</v>
      </c>
      <c r="BF22" s="8" t="s">
        <v>0</v>
      </c>
      <c r="BG22" s="8" t="s">
        <v>0</v>
      </c>
      <c r="BH22" s="8" t="s">
        <v>0</v>
      </c>
      <c r="BI22" s="8" t="s">
        <v>0</v>
      </c>
      <c r="BJ22" s="8" t="s">
        <v>0</v>
      </c>
      <c r="BK22" s="8" t="s">
        <v>0</v>
      </c>
      <c r="BL22" s="8" t="s">
        <v>0</v>
      </c>
      <c r="BM22" s="8" t="s">
        <v>0</v>
      </c>
      <c r="BN22" s="8" t="s">
        <v>0</v>
      </c>
      <c r="BO22" s="8" t="s">
        <v>0</v>
      </c>
      <c r="BP22" s="8" t="s">
        <v>0</v>
      </c>
      <c r="BQ22" s="8" t="s">
        <v>0</v>
      </c>
      <c r="BR22" s="8" t="s">
        <v>0</v>
      </c>
      <c r="BS22" s="8" t="s">
        <v>0</v>
      </c>
      <c r="BT22" s="8" t="s">
        <v>0</v>
      </c>
      <c r="BU22" s="8" t="s">
        <v>0</v>
      </c>
      <c r="BV22" s="8" t="s">
        <v>0</v>
      </c>
      <c r="BW22" s="8" t="s">
        <v>0</v>
      </c>
      <c r="BX22" s="8" t="s">
        <v>0</v>
      </c>
      <c r="BY22" s="8" t="s">
        <v>0</v>
      </c>
      <c r="BZ22" s="8" t="s">
        <v>0</v>
      </c>
      <c r="CA22" s="8" t="s">
        <v>0</v>
      </c>
      <c r="CB22" s="8" t="s">
        <v>0</v>
      </c>
      <c r="CC22" s="5">
        <f t="shared" si="0"/>
        <v>80</v>
      </c>
      <c r="CD2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22" s="5">
        <f>LEN(Table38[[#This Row],[CATAIR]])</f>
        <v>80</v>
      </c>
    </row>
    <row r="23" spans="1:83" x14ac:dyDescent="0.2">
      <c r="A23" s="8" t="s">
        <v>86</v>
      </c>
      <c r="B23" s="8" t="s">
        <v>87</v>
      </c>
      <c r="C23" s="8">
        <v>3</v>
      </c>
      <c r="D23" s="8">
        <v>1</v>
      </c>
      <c r="E23" s="9" t="s">
        <v>125</v>
      </c>
      <c r="F23" s="9" t="s">
        <v>94</v>
      </c>
      <c r="G23" s="9" t="s">
        <v>96</v>
      </c>
      <c r="H23" s="9" t="s">
        <v>88</v>
      </c>
      <c r="I23" s="9" t="s">
        <v>94</v>
      </c>
      <c r="J23" s="8" t="s">
        <v>0</v>
      </c>
      <c r="K23" s="8" t="s">
        <v>0</v>
      </c>
      <c r="L23" s="8" t="s">
        <v>0</v>
      </c>
      <c r="M23" s="8" t="s">
        <v>0</v>
      </c>
      <c r="N23" s="8" t="s">
        <v>0</v>
      </c>
      <c r="O23" s="8" t="s">
        <v>0</v>
      </c>
      <c r="P23" s="8" t="s">
        <v>0</v>
      </c>
      <c r="Q23" s="8" t="s">
        <v>0</v>
      </c>
      <c r="R23" s="8" t="s">
        <v>0</v>
      </c>
      <c r="S23" s="8" t="s">
        <v>0</v>
      </c>
      <c r="T23" s="8" t="s">
        <v>0</v>
      </c>
      <c r="U23" s="8" t="s">
        <v>0</v>
      </c>
      <c r="V23" s="8" t="s">
        <v>0</v>
      </c>
      <c r="W23" s="8" t="s">
        <v>0</v>
      </c>
      <c r="X23" s="8" t="s">
        <v>0</v>
      </c>
      <c r="Y23" s="8" t="s">
        <v>0</v>
      </c>
      <c r="Z23" s="8" t="s">
        <v>0</v>
      </c>
      <c r="AA23" s="8" t="s">
        <v>0</v>
      </c>
      <c r="AB23" s="8" t="s">
        <v>0</v>
      </c>
      <c r="AC23" s="8" t="s">
        <v>0</v>
      </c>
      <c r="AD23" s="8" t="s">
        <v>0</v>
      </c>
      <c r="AE23" s="8" t="s">
        <v>0</v>
      </c>
      <c r="AF23" s="8" t="s">
        <v>0</v>
      </c>
      <c r="AG23" s="8" t="s">
        <v>0</v>
      </c>
      <c r="AH23" s="8" t="s">
        <v>0</v>
      </c>
      <c r="AI23" s="8" t="s">
        <v>0</v>
      </c>
      <c r="AJ23" s="8" t="s">
        <v>0</v>
      </c>
      <c r="AK23" s="8" t="s">
        <v>0</v>
      </c>
      <c r="AL23" s="8" t="s">
        <v>0</v>
      </c>
      <c r="AM23" s="8" t="s">
        <v>0</v>
      </c>
      <c r="AN23" s="8" t="s">
        <v>0</v>
      </c>
      <c r="AO23" s="8" t="s">
        <v>0</v>
      </c>
      <c r="AP23" s="8" t="s">
        <v>0</v>
      </c>
      <c r="AQ23" s="8" t="s">
        <v>0</v>
      </c>
      <c r="AR23" s="8" t="s">
        <v>0</v>
      </c>
      <c r="AS23" s="8" t="s">
        <v>0</v>
      </c>
      <c r="AT23" s="8" t="s">
        <v>0</v>
      </c>
      <c r="AU23" s="8" t="s">
        <v>0</v>
      </c>
      <c r="AV23" s="8" t="s">
        <v>0</v>
      </c>
      <c r="AW23" s="8" t="s">
        <v>0</v>
      </c>
      <c r="AX23" s="8" t="s">
        <v>0</v>
      </c>
      <c r="AY23" s="8" t="s">
        <v>0</v>
      </c>
      <c r="AZ23" s="8" t="s">
        <v>0</v>
      </c>
      <c r="BA23" s="8" t="s">
        <v>0</v>
      </c>
      <c r="BB23" s="8" t="s">
        <v>0</v>
      </c>
      <c r="BC23" s="8" t="s">
        <v>0</v>
      </c>
      <c r="BD23" s="8" t="s">
        <v>0</v>
      </c>
      <c r="BE23" s="8" t="s">
        <v>0</v>
      </c>
      <c r="BF23" s="8" t="s">
        <v>0</v>
      </c>
      <c r="BG23" s="8" t="s">
        <v>0</v>
      </c>
      <c r="BH23" s="8" t="s">
        <v>0</v>
      </c>
      <c r="BI23" s="8" t="s">
        <v>0</v>
      </c>
      <c r="BJ23" s="8" t="s">
        <v>0</v>
      </c>
      <c r="BK23" s="8" t="s">
        <v>0</v>
      </c>
      <c r="BL23" s="8" t="s">
        <v>0</v>
      </c>
      <c r="BM23" s="8" t="s">
        <v>0</v>
      </c>
      <c r="BN23" s="8" t="s">
        <v>0</v>
      </c>
      <c r="BO23" s="8" t="s">
        <v>0</v>
      </c>
      <c r="BP23" s="8" t="s">
        <v>0</v>
      </c>
      <c r="BQ23" s="8" t="s">
        <v>0</v>
      </c>
      <c r="BR23" s="8" t="s">
        <v>0</v>
      </c>
      <c r="BS23" s="8" t="s">
        <v>0</v>
      </c>
      <c r="BT23" s="8" t="s">
        <v>0</v>
      </c>
      <c r="BU23" s="8" t="s">
        <v>0</v>
      </c>
      <c r="BV23" s="8" t="s">
        <v>0</v>
      </c>
      <c r="BW23" s="8" t="s">
        <v>0</v>
      </c>
      <c r="BX23" s="8" t="s">
        <v>0</v>
      </c>
      <c r="BY23" s="8" t="s">
        <v>0</v>
      </c>
      <c r="BZ23" s="8" t="s">
        <v>0</v>
      </c>
      <c r="CA23" s="8" t="s">
        <v>0</v>
      </c>
      <c r="CB23" s="8" t="s">
        <v>0</v>
      </c>
      <c r="CC23" s="5">
        <f t="shared" si="0"/>
        <v>80</v>
      </c>
      <c r="CD2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PG31VCREC                                                                       </v>
      </c>
      <c r="CE23" s="5">
        <f>LEN(Table38[[#This Row],[CATAIR]])</f>
        <v>80</v>
      </c>
    </row>
    <row r="24" spans="1:83" x14ac:dyDescent="0.2">
      <c r="A24" s="8" t="s">
        <v>86</v>
      </c>
      <c r="B24" s="8" t="s">
        <v>87</v>
      </c>
      <c r="C24" s="8">
        <v>5</v>
      </c>
      <c r="D24" s="8">
        <v>1</v>
      </c>
      <c r="E24" s="8" t="s">
        <v>0</v>
      </c>
      <c r="F24" s="8" t="s">
        <v>0</v>
      </c>
      <c r="G24" s="8" t="s">
        <v>0</v>
      </c>
      <c r="H24" s="8" t="s">
        <v>0</v>
      </c>
      <c r="I24" s="8" t="s">
        <v>0</v>
      </c>
      <c r="J24" s="8" t="s">
        <v>0</v>
      </c>
      <c r="K24" s="8" t="s">
        <v>0</v>
      </c>
      <c r="L24" s="8" t="s">
        <v>0</v>
      </c>
      <c r="M24" s="8" t="s">
        <v>0</v>
      </c>
      <c r="N24" s="8" t="s">
        <v>0</v>
      </c>
      <c r="O24" s="8" t="s">
        <v>0</v>
      </c>
      <c r="P24" s="8" t="s">
        <v>0</v>
      </c>
      <c r="Q24" s="8" t="s">
        <v>0</v>
      </c>
      <c r="R24" s="8" t="s">
        <v>0</v>
      </c>
      <c r="S24" s="8" t="s">
        <v>0</v>
      </c>
      <c r="T24" s="8" t="s">
        <v>0</v>
      </c>
      <c r="U24" s="8" t="s">
        <v>0</v>
      </c>
      <c r="V24" s="8" t="s">
        <v>0</v>
      </c>
      <c r="W24" s="8" t="s">
        <v>0</v>
      </c>
      <c r="X24" s="8" t="s">
        <v>0</v>
      </c>
      <c r="Y24" s="8" t="s">
        <v>0</v>
      </c>
      <c r="Z24" s="8" t="s">
        <v>0</v>
      </c>
      <c r="AA24" s="8" t="s">
        <v>0</v>
      </c>
      <c r="AB24" s="8" t="s">
        <v>0</v>
      </c>
      <c r="AC24" s="8" t="s">
        <v>0</v>
      </c>
      <c r="AD24" s="8" t="s">
        <v>0</v>
      </c>
      <c r="AE24" s="8" t="s">
        <v>0</v>
      </c>
      <c r="AF24" s="8" t="s">
        <v>0</v>
      </c>
      <c r="AG24" s="8" t="s">
        <v>0</v>
      </c>
      <c r="AH24" s="8" t="s">
        <v>0</v>
      </c>
      <c r="AI24" s="8" t="s">
        <v>0</v>
      </c>
      <c r="AJ24" s="8" t="s">
        <v>0</v>
      </c>
      <c r="AK24" s="8" t="s">
        <v>0</v>
      </c>
      <c r="AL24" s="8" t="s">
        <v>0</v>
      </c>
      <c r="AM24" s="8" t="s">
        <v>0</v>
      </c>
      <c r="AN24" s="8" t="s">
        <v>0</v>
      </c>
      <c r="AO24" s="8" t="s">
        <v>0</v>
      </c>
      <c r="AP24" s="8" t="s">
        <v>0</v>
      </c>
      <c r="AQ24" s="8" t="s">
        <v>0</v>
      </c>
      <c r="AR24" s="8" t="s">
        <v>0</v>
      </c>
      <c r="AS24" s="8" t="s">
        <v>0</v>
      </c>
      <c r="AT24" s="8" t="s">
        <v>0</v>
      </c>
      <c r="AU24" s="8" t="s">
        <v>0</v>
      </c>
      <c r="AV24" s="8" t="s">
        <v>0</v>
      </c>
      <c r="AW24" s="8" t="s">
        <v>0</v>
      </c>
      <c r="AX24" s="8" t="s">
        <v>0</v>
      </c>
      <c r="AY24" s="8" t="s">
        <v>0</v>
      </c>
      <c r="AZ24" s="8" t="s">
        <v>0</v>
      </c>
      <c r="BA24" s="8" t="s">
        <v>0</v>
      </c>
      <c r="BB24" s="8" t="s">
        <v>0</v>
      </c>
      <c r="BC24" s="8" t="s">
        <v>0</v>
      </c>
      <c r="BD24" s="8" t="s">
        <v>0</v>
      </c>
      <c r="BE24" s="8" t="s">
        <v>0</v>
      </c>
      <c r="BF24" s="8" t="s">
        <v>0</v>
      </c>
      <c r="BG24" s="8" t="s">
        <v>0</v>
      </c>
      <c r="BH24" s="8" t="s">
        <v>0</v>
      </c>
      <c r="BI24" s="8" t="s">
        <v>0</v>
      </c>
      <c r="BJ24" s="8" t="s">
        <v>0</v>
      </c>
      <c r="BK24" s="8" t="s">
        <v>0</v>
      </c>
      <c r="BL24" s="8" t="s">
        <v>0</v>
      </c>
      <c r="BM24" s="8" t="s">
        <v>0</v>
      </c>
      <c r="BN24" s="8" t="s">
        <v>0</v>
      </c>
      <c r="BO24" s="8" t="s">
        <v>0</v>
      </c>
      <c r="BP24" s="8" t="s">
        <v>0</v>
      </c>
      <c r="BQ24" s="8" t="s">
        <v>0</v>
      </c>
      <c r="BR24" s="8" t="s">
        <v>0</v>
      </c>
      <c r="BS24" s="8" t="s">
        <v>0</v>
      </c>
      <c r="BT24" s="8" t="s">
        <v>0</v>
      </c>
      <c r="BU24" s="8" t="s">
        <v>0</v>
      </c>
      <c r="BV24" s="8" t="s">
        <v>0</v>
      </c>
      <c r="BW24" s="8" t="s">
        <v>0</v>
      </c>
      <c r="BX24" s="8" t="s">
        <v>0</v>
      </c>
      <c r="BY24" s="8" t="s">
        <v>0</v>
      </c>
      <c r="BZ24" s="8" t="s">
        <v>0</v>
      </c>
      <c r="CA24" s="8" t="s">
        <v>0</v>
      </c>
      <c r="CB24" s="8" t="s">
        <v>0</v>
      </c>
      <c r="CC24" s="5">
        <f t="shared" si="0"/>
        <v>80</v>
      </c>
      <c r="CD2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24" s="5">
        <f>LEN(Table38[[#This Row],[CATAIR]])</f>
        <v>80</v>
      </c>
    </row>
    <row r="25" spans="1:83" x14ac:dyDescent="0.2">
      <c r="A25" s="8" t="s">
        <v>86</v>
      </c>
      <c r="B25" s="8" t="s">
        <v>87</v>
      </c>
      <c r="C25" s="8">
        <v>5</v>
      </c>
      <c r="D25" s="8">
        <v>0</v>
      </c>
      <c r="E25" s="8" t="s">
        <v>0</v>
      </c>
      <c r="F25" s="8" t="s">
        <v>0</v>
      </c>
      <c r="G25" s="8" t="s">
        <v>0</v>
      </c>
      <c r="H25" s="8" t="s">
        <v>0</v>
      </c>
      <c r="I25" s="8" t="s">
        <v>0</v>
      </c>
      <c r="J25" s="8" t="s">
        <v>0</v>
      </c>
      <c r="K25" s="8" t="s">
        <v>0</v>
      </c>
      <c r="L25" s="8" t="s">
        <v>0</v>
      </c>
      <c r="M25" s="8" t="s">
        <v>0</v>
      </c>
      <c r="N25" s="8" t="s">
        <v>0</v>
      </c>
      <c r="O25" s="8" t="s">
        <v>0</v>
      </c>
      <c r="P25" s="8" t="s">
        <v>0</v>
      </c>
      <c r="Q25" s="8" t="s">
        <v>0</v>
      </c>
      <c r="R25" s="8" t="s">
        <v>0</v>
      </c>
      <c r="S25" s="8" t="s">
        <v>0</v>
      </c>
      <c r="T25" s="8" t="s">
        <v>0</v>
      </c>
      <c r="U25" s="8" t="s">
        <v>0</v>
      </c>
      <c r="V25" s="8" t="s">
        <v>0</v>
      </c>
      <c r="W25" s="8" t="s">
        <v>0</v>
      </c>
      <c r="X25" s="8" t="s">
        <v>0</v>
      </c>
      <c r="Y25" s="8" t="s">
        <v>0</v>
      </c>
      <c r="Z25" s="8" t="s">
        <v>0</v>
      </c>
      <c r="AA25" s="8" t="s">
        <v>0</v>
      </c>
      <c r="AB25" s="8" t="s">
        <v>0</v>
      </c>
      <c r="AC25" s="8" t="s">
        <v>0</v>
      </c>
      <c r="AD25" s="8" t="s">
        <v>0</v>
      </c>
      <c r="AE25" s="8" t="s">
        <v>0</v>
      </c>
      <c r="AF25" s="8" t="s">
        <v>0</v>
      </c>
      <c r="AG25" s="8" t="s">
        <v>0</v>
      </c>
      <c r="AH25" s="8" t="s">
        <v>0</v>
      </c>
      <c r="AI25" s="8" t="s">
        <v>0</v>
      </c>
      <c r="AJ25" s="8" t="s">
        <v>0</v>
      </c>
      <c r="AK25" s="8" t="s">
        <v>0</v>
      </c>
      <c r="AL25" s="8" t="s">
        <v>0</v>
      </c>
      <c r="AM25" s="8" t="s">
        <v>0</v>
      </c>
      <c r="AN25" s="8" t="s">
        <v>0</v>
      </c>
      <c r="AO25" s="8" t="s">
        <v>0</v>
      </c>
      <c r="AP25" s="8" t="s">
        <v>0</v>
      </c>
      <c r="AQ25" s="8" t="s">
        <v>0</v>
      </c>
      <c r="AR25" s="8" t="s">
        <v>0</v>
      </c>
      <c r="AS25" s="8" t="s">
        <v>0</v>
      </c>
      <c r="AT25" s="8" t="s">
        <v>0</v>
      </c>
      <c r="AU25" s="8" t="s">
        <v>0</v>
      </c>
      <c r="AV25" s="8" t="s">
        <v>0</v>
      </c>
      <c r="AW25" s="8" t="s">
        <v>0</v>
      </c>
      <c r="AX25" s="8" t="s">
        <v>0</v>
      </c>
      <c r="AY25" s="8" t="s">
        <v>0</v>
      </c>
      <c r="AZ25" s="8" t="s">
        <v>0</v>
      </c>
      <c r="BA25" s="8" t="s">
        <v>0</v>
      </c>
      <c r="BB25" s="8" t="s">
        <v>0</v>
      </c>
      <c r="BC25" s="8" t="s">
        <v>0</v>
      </c>
      <c r="BD25" s="8" t="s">
        <v>0</v>
      </c>
      <c r="BE25" s="8" t="s">
        <v>0</v>
      </c>
      <c r="BF25" s="8" t="s">
        <v>0</v>
      </c>
      <c r="BG25" s="8" t="s">
        <v>0</v>
      </c>
      <c r="BH25" s="8" t="s">
        <v>0</v>
      </c>
      <c r="BI25" s="8" t="s">
        <v>0</v>
      </c>
      <c r="BJ25" s="8" t="s">
        <v>0</v>
      </c>
      <c r="BK25" s="8" t="s">
        <v>0</v>
      </c>
      <c r="BL25" s="8" t="s">
        <v>0</v>
      </c>
      <c r="BM25" s="8" t="s">
        <v>0</v>
      </c>
      <c r="BN25" s="8" t="s">
        <v>0</v>
      </c>
      <c r="BO25" s="8" t="s">
        <v>0</v>
      </c>
      <c r="BP25" s="8" t="s">
        <v>0</v>
      </c>
      <c r="BQ25" s="8" t="s">
        <v>0</v>
      </c>
      <c r="BR25" s="8" t="s">
        <v>0</v>
      </c>
      <c r="BS25" s="8" t="s">
        <v>0</v>
      </c>
      <c r="BT25" s="8" t="s">
        <v>0</v>
      </c>
      <c r="BU25" s="8" t="s">
        <v>0</v>
      </c>
      <c r="BV25" s="8" t="s">
        <v>0</v>
      </c>
      <c r="BW25" s="8" t="s">
        <v>0</v>
      </c>
      <c r="BX25" s="8" t="s">
        <v>0</v>
      </c>
      <c r="BY25" s="8" t="s">
        <v>0</v>
      </c>
      <c r="BZ25" s="8" t="s">
        <v>0</v>
      </c>
      <c r="CA25" s="8" t="s">
        <v>0</v>
      </c>
      <c r="CB25" s="8" t="s">
        <v>0</v>
      </c>
      <c r="CC25" s="5">
        <f t="shared" si="0"/>
        <v>80</v>
      </c>
      <c r="CD2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25" s="5">
        <f>LEN(Table38[[#This Row],[CATAIR]])</f>
        <v>80</v>
      </c>
    </row>
    <row r="26" spans="1:83" x14ac:dyDescent="0.2">
      <c r="A26" s="8" t="s">
        <v>86</v>
      </c>
      <c r="B26" s="8" t="s">
        <v>87</v>
      </c>
      <c r="C26" s="8">
        <v>0</v>
      </c>
      <c r="D26" s="8">
        <v>6</v>
      </c>
      <c r="E26" s="8" t="s">
        <v>102</v>
      </c>
      <c r="F26" s="8" t="s">
        <v>96</v>
      </c>
      <c r="G26" s="8" t="s">
        <v>125</v>
      </c>
      <c r="H26" s="8" t="s">
        <v>114</v>
      </c>
      <c r="I26" s="8" t="s">
        <v>114</v>
      </c>
      <c r="J26" s="8" t="s">
        <v>101</v>
      </c>
      <c r="K26" s="8" t="s">
        <v>86</v>
      </c>
      <c r="L26" s="8" t="s">
        <v>0</v>
      </c>
      <c r="M26" s="8" t="s">
        <v>0</v>
      </c>
      <c r="N26" s="8" t="s">
        <v>0</v>
      </c>
      <c r="O26" s="8" t="s">
        <v>0</v>
      </c>
      <c r="P26" s="8" t="s">
        <v>0</v>
      </c>
      <c r="Q26" s="8" t="s">
        <v>0</v>
      </c>
      <c r="R26" s="8" t="s">
        <v>0</v>
      </c>
      <c r="S26" s="8" t="s">
        <v>0</v>
      </c>
      <c r="T26" s="8" t="s">
        <v>0</v>
      </c>
      <c r="U26" s="8" t="s">
        <v>0</v>
      </c>
      <c r="V26" s="8" t="s">
        <v>0</v>
      </c>
      <c r="W26" s="8" t="s">
        <v>0</v>
      </c>
      <c r="X26" s="8" t="s">
        <v>0</v>
      </c>
      <c r="Y26" s="8" t="s">
        <v>0</v>
      </c>
      <c r="Z26" s="8" t="s">
        <v>0</v>
      </c>
      <c r="AA26" s="8" t="s">
        <v>0</v>
      </c>
      <c r="AB26" s="8" t="s">
        <v>0</v>
      </c>
      <c r="AC26" s="8" t="s">
        <v>0</v>
      </c>
      <c r="AD26" s="8" t="s">
        <v>0</v>
      </c>
      <c r="AE26" s="8" t="s">
        <v>0</v>
      </c>
      <c r="AF26" s="8" t="s">
        <v>0</v>
      </c>
      <c r="AG26" s="8" t="s">
        <v>0</v>
      </c>
      <c r="AH26" s="8" t="s">
        <v>0</v>
      </c>
      <c r="AI26" s="8" t="s">
        <v>0</v>
      </c>
      <c r="AJ26" s="8" t="s">
        <v>0</v>
      </c>
      <c r="AK26" s="8" t="s">
        <v>0</v>
      </c>
      <c r="AL26" s="8" t="s">
        <v>0</v>
      </c>
      <c r="AM26" s="8" t="s">
        <v>0</v>
      </c>
      <c r="AN26" s="8" t="s">
        <v>0</v>
      </c>
      <c r="AO26" s="8" t="s">
        <v>0</v>
      </c>
      <c r="AP26" s="8" t="s">
        <v>0</v>
      </c>
      <c r="AQ26" s="8" t="s">
        <v>0</v>
      </c>
      <c r="AR26" s="8" t="s">
        <v>0</v>
      </c>
      <c r="AS26" s="8" t="s">
        <v>0</v>
      </c>
      <c r="AT26" s="8" t="s">
        <v>86</v>
      </c>
      <c r="AU26" s="8" t="s">
        <v>89</v>
      </c>
      <c r="AV26" s="8" t="s">
        <v>0</v>
      </c>
      <c r="AW26" s="8" t="s">
        <v>0</v>
      </c>
      <c r="AX26" s="8" t="s">
        <v>0</v>
      </c>
      <c r="AY26" s="8" t="s">
        <v>0</v>
      </c>
      <c r="AZ26" s="8" t="s">
        <v>0</v>
      </c>
      <c r="BA26" s="8" t="s">
        <v>0</v>
      </c>
      <c r="BB26" s="8" t="s">
        <v>0</v>
      </c>
      <c r="BC26" s="8" t="s">
        <v>0</v>
      </c>
      <c r="BD26" s="8" t="s">
        <v>0</v>
      </c>
      <c r="BE26" s="8" t="s">
        <v>0</v>
      </c>
      <c r="BF26" s="8" t="s">
        <v>0</v>
      </c>
      <c r="BG26" s="8" t="s">
        <v>0</v>
      </c>
      <c r="BH26" s="8" t="s">
        <v>0</v>
      </c>
      <c r="BI26" s="8" t="s">
        <v>0</v>
      </c>
      <c r="BJ26" s="8" t="s">
        <v>0</v>
      </c>
      <c r="BK26" s="8" t="s">
        <v>0</v>
      </c>
      <c r="BL26" s="8" t="s">
        <v>0</v>
      </c>
      <c r="BM26" s="8" t="s">
        <v>0</v>
      </c>
      <c r="BN26" s="8" t="s">
        <v>0</v>
      </c>
      <c r="BO26" s="8" t="s">
        <v>0</v>
      </c>
      <c r="BP26" s="8" t="s">
        <v>0</v>
      </c>
      <c r="BQ26" s="8" t="s">
        <v>0</v>
      </c>
      <c r="BR26" s="8" t="s">
        <v>0</v>
      </c>
      <c r="BS26" s="8" t="s">
        <v>0</v>
      </c>
      <c r="BT26" s="8" t="s">
        <v>0</v>
      </c>
      <c r="BU26" s="8" t="s">
        <v>0</v>
      </c>
      <c r="BV26" s="8" t="s">
        <v>0</v>
      </c>
      <c r="BW26" s="8" t="s">
        <v>0</v>
      </c>
      <c r="BX26" s="8" t="s">
        <v>0</v>
      </c>
      <c r="BY26" s="8" t="s">
        <v>0</v>
      </c>
      <c r="BZ26" s="8" t="s">
        <v>0</v>
      </c>
      <c r="CA26" s="8" t="s">
        <v>0</v>
      </c>
      <c r="CB26" s="8" t="s">
        <v>0</v>
      </c>
      <c r="CC26" s="5">
        <f t="shared" si="0"/>
        <v>80</v>
      </c>
      <c r="CD2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PG06HRVZZWP                                  PS                                 </v>
      </c>
      <c r="CE26" s="5">
        <f>LEN(Table38[[#This Row],[CATAIR]])</f>
        <v>80</v>
      </c>
    </row>
    <row r="27" spans="1:83" x14ac:dyDescent="0.2">
      <c r="A27" s="8" t="s">
        <v>86</v>
      </c>
      <c r="B27" s="8" t="s">
        <v>87</v>
      </c>
      <c r="C27" s="8">
        <v>1</v>
      </c>
      <c r="D27" s="8">
        <v>0</v>
      </c>
      <c r="E27" s="8" t="s">
        <v>95</v>
      </c>
      <c r="F27" s="8" t="s">
        <v>100</v>
      </c>
      <c r="G27" s="8">
        <v>1</v>
      </c>
      <c r="H27" s="8" t="s">
        <v>0</v>
      </c>
      <c r="I27" s="8" t="s">
        <v>0</v>
      </c>
      <c r="J27" s="8" t="s">
        <v>0</v>
      </c>
      <c r="K27" s="8" t="s">
        <v>95</v>
      </c>
      <c r="L27" s="8" t="s">
        <v>84</v>
      </c>
      <c r="M27" s="8" t="s">
        <v>81</v>
      </c>
      <c r="N27" s="8" t="s">
        <v>0</v>
      </c>
      <c r="O27" s="8" t="s">
        <v>0</v>
      </c>
      <c r="P27" s="8" t="s">
        <v>0</v>
      </c>
      <c r="Q27" s="8" t="s">
        <v>0</v>
      </c>
      <c r="R27" s="8" t="s">
        <v>0</v>
      </c>
      <c r="S27" s="8" t="s">
        <v>0</v>
      </c>
      <c r="T27" s="8" t="s">
        <v>0</v>
      </c>
      <c r="U27" s="8" t="s">
        <v>0</v>
      </c>
      <c r="V27" s="8" t="s">
        <v>0</v>
      </c>
      <c r="W27" s="8" t="s">
        <v>0</v>
      </c>
      <c r="X27" s="8" t="s">
        <v>0</v>
      </c>
      <c r="Y27" s="8" t="s">
        <v>0</v>
      </c>
      <c r="Z27" s="8" t="s">
        <v>0</v>
      </c>
      <c r="AA27" s="8" t="s">
        <v>0</v>
      </c>
      <c r="AB27" s="8" t="s">
        <v>0</v>
      </c>
      <c r="AC27" s="8" t="s">
        <v>0</v>
      </c>
      <c r="AD27" s="8" t="s">
        <v>0</v>
      </c>
      <c r="AE27" s="8" t="s">
        <v>0</v>
      </c>
      <c r="AF27" s="8" t="s">
        <v>0</v>
      </c>
      <c r="AG27" s="8" t="s">
        <v>0</v>
      </c>
      <c r="AH27" s="8" t="s">
        <v>0</v>
      </c>
      <c r="AI27" s="8" t="s">
        <v>0</v>
      </c>
      <c r="AJ27" s="8" t="s">
        <v>0</v>
      </c>
      <c r="AK27" s="8" t="s">
        <v>0</v>
      </c>
      <c r="AL27" s="8" t="s">
        <v>0</v>
      </c>
      <c r="AM27" s="8" t="s">
        <v>0</v>
      </c>
      <c r="AN27" s="8" t="s">
        <v>0</v>
      </c>
      <c r="AO27" s="8" t="s">
        <v>0</v>
      </c>
      <c r="AP27" s="8" t="s">
        <v>0</v>
      </c>
      <c r="AQ27" s="8" t="s">
        <v>0</v>
      </c>
      <c r="AR27" s="8" t="s">
        <v>0</v>
      </c>
      <c r="AS27" s="8" t="s">
        <v>0</v>
      </c>
      <c r="AT27" s="8" t="s">
        <v>0</v>
      </c>
      <c r="AU27" s="8" t="s">
        <v>0</v>
      </c>
      <c r="AV27" s="8" t="s">
        <v>0</v>
      </c>
      <c r="AW27" s="8" t="s">
        <v>0</v>
      </c>
      <c r="AX27" s="8" t="s">
        <v>0</v>
      </c>
      <c r="AY27" s="8" t="s">
        <v>0</v>
      </c>
      <c r="AZ27" s="8" t="s">
        <v>0</v>
      </c>
      <c r="BA27" s="8" t="s">
        <v>0</v>
      </c>
      <c r="BB27" s="8" t="s">
        <v>0</v>
      </c>
      <c r="BC27" s="8" t="s">
        <v>0</v>
      </c>
      <c r="BD27" s="8" t="s">
        <v>0</v>
      </c>
      <c r="BE27" s="8" t="s">
        <v>0</v>
      </c>
      <c r="BF27" s="8" t="s">
        <v>0</v>
      </c>
      <c r="BG27" s="8" t="s">
        <v>0</v>
      </c>
      <c r="BH27" s="8" t="s">
        <v>0</v>
      </c>
      <c r="BI27" s="8" t="s">
        <v>0</v>
      </c>
      <c r="BJ27" s="8" t="s">
        <v>0</v>
      </c>
      <c r="BK27" s="8" t="s">
        <v>0</v>
      </c>
      <c r="BL27" s="8" t="s">
        <v>0</v>
      </c>
      <c r="BM27" s="8" t="s">
        <v>0</v>
      </c>
      <c r="BN27" s="8" t="s">
        <v>0</v>
      </c>
      <c r="BO27" s="8" t="s">
        <v>0</v>
      </c>
      <c r="BP27" s="8" t="s">
        <v>0</v>
      </c>
      <c r="BQ27" s="8" t="s">
        <v>0</v>
      </c>
      <c r="BR27" s="8" t="s">
        <v>0</v>
      </c>
      <c r="BS27" s="8" t="s">
        <v>0</v>
      </c>
      <c r="BT27" s="8" t="s">
        <v>0</v>
      </c>
      <c r="BU27" s="8" t="s">
        <v>0</v>
      </c>
      <c r="BV27" s="8" t="s">
        <v>0</v>
      </c>
      <c r="BW27" s="8" t="s">
        <v>0</v>
      </c>
      <c r="BX27" s="8" t="s">
        <v>0</v>
      </c>
      <c r="BY27" s="8" t="s">
        <v>0</v>
      </c>
      <c r="BZ27" s="8" t="s">
        <v>0</v>
      </c>
      <c r="CA27" s="8" t="s">
        <v>0</v>
      </c>
      <c r="CB27" s="8" t="s">
        <v>0</v>
      </c>
      <c r="CC27" s="5">
        <f t="shared" si="0"/>
        <v>80</v>
      </c>
      <c r="CD2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27" s="5">
        <f>LEN(Table38[[#This Row],[CATAIR]])</f>
        <v>80</v>
      </c>
    </row>
    <row r="28" spans="1:83" x14ac:dyDescent="0.2">
      <c r="A28" s="8" t="s">
        <v>86</v>
      </c>
      <c r="B28" s="8" t="s">
        <v>87</v>
      </c>
      <c r="C28" s="8">
        <v>2</v>
      </c>
      <c r="D28" s="8">
        <v>2</v>
      </c>
      <c r="E28" s="8" t="s">
        <v>93</v>
      </c>
      <c r="F28" s="8">
        <v>8</v>
      </c>
      <c r="G28" s="8">
        <v>7</v>
      </c>
      <c r="H28" s="8">
        <v>7</v>
      </c>
      <c r="I28" s="8" t="s">
        <v>107</v>
      </c>
      <c r="J28" s="8">
        <v>2</v>
      </c>
      <c r="K28" s="8" t="s">
        <v>0</v>
      </c>
      <c r="L28" s="8" t="s">
        <v>0</v>
      </c>
      <c r="M28" s="8" t="s">
        <v>0</v>
      </c>
      <c r="N28" s="8" t="s">
        <v>0</v>
      </c>
      <c r="O28" s="8" t="s">
        <v>0</v>
      </c>
      <c r="P28" s="8" t="s">
        <v>0</v>
      </c>
      <c r="Q28" s="8" t="s">
        <v>0</v>
      </c>
      <c r="R28" s="8" t="s">
        <v>0</v>
      </c>
      <c r="S28" s="8" t="s">
        <v>0</v>
      </c>
      <c r="T28" s="8" t="s">
        <v>0</v>
      </c>
      <c r="U28" s="8" t="s">
        <v>0</v>
      </c>
      <c r="V28" s="8" t="s">
        <v>0</v>
      </c>
      <c r="W28" s="8" t="s">
        <v>0</v>
      </c>
      <c r="X28" s="8" t="s">
        <v>0</v>
      </c>
      <c r="Y28" s="8" t="s">
        <v>0</v>
      </c>
      <c r="Z28" s="8" t="s">
        <v>0</v>
      </c>
      <c r="AA28" s="8" t="s">
        <v>0</v>
      </c>
      <c r="AB28" s="8" t="s">
        <v>0</v>
      </c>
      <c r="AC28" s="8" t="s">
        <v>0</v>
      </c>
      <c r="AD28" s="8" t="s">
        <v>0</v>
      </c>
      <c r="AE28" s="8" t="s">
        <v>0</v>
      </c>
      <c r="AF28" s="8" t="s">
        <v>0</v>
      </c>
      <c r="AG28" s="8" t="s">
        <v>0</v>
      </c>
      <c r="AH28" s="8" t="s">
        <v>0</v>
      </c>
      <c r="AI28" s="8" t="s">
        <v>0</v>
      </c>
      <c r="AJ28" s="8" t="s">
        <v>0</v>
      </c>
      <c r="AK28" s="8" t="s">
        <v>0</v>
      </c>
      <c r="AL28" s="8" t="s">
        <v>0</v>
      </c>
      <c r="AM28" s="8" t="s">
        <v>0</v>
      </c>
      <c r="AN28" s="8" t="s">
        <v>0</v>
      </c>
      <c r="AO28" s="8" t="s">
        <v>0</v>
      </c>
      <c r="AP28" s="8" t="s">
        <v>0</v>
      </c>
      <c r="AQ28" s="8" t="s">
        <v>0</v>
      </c>
      <c r="AR28" s="8" t="s">
        <v>0</v>
      </c>
      <c r="AS28" s="8" t="s">
        <v>0</v>
      </c>
      <c r="AT28" s="8" t="s">
        <v>0</v>
      </c>
      <c r="AU28" s="8" t="s">
        <v>0</v>
      </c>
      <c r="AV28" s="8" t="s">
        <v>0</v>
      </c>
      <c r="AW28" s="8" t="s">
        <v>0</v>
      </c>
      <c r="AX28" s="8" t="s">
        <v>0</v>
      </c>
      <c r="AY28" s="8" t="s">
        <v>0</v>
      </c>
      <c r="AZ28" s="8" t="s">
        <v>0</v>
      </c>
      <c r="BA28" s="8" t="s">
        <v>0</v>
      </c>
      <c r="BB28" s="8" t="s">
        <v>0</v>
      </c>
      <c r="BC28" s="8" t="s">
        <v>0</v>
      </c>
      <c r="BD28" s="8" t="s">
        <v>0</v>
      </c>
      <c r="BE28" s="8" t="s">
        <v>0</v>
      </c>
      <c r="BF28" s="8" t="s">
        <v>0</v>
      </c>
      <c r="BG28" s="8" t="s">
        <v>0</v>
      </c>
      <c r="BH28" s="8" t="s">
        <v>0</v>
      </c>
      <c r="BI28" s="8" t="s">
        <v>0</v>
      </c>
      <c r="BJ28" s="8" t="s">
        <v>0</v>
      </c>
      <c r="BK28" s="8" t="s">
        <v>0</v>
      </c>
      <c r="BL28" s="8" t="s">
        <v>0</v>
      </c>
      <c r="BM28" s="8" t="s">
        <v>0</v>
      </c>
      <c r="BN28" s="8" t="s">
        <v>0</v>
      </c>
      <c r="BO28" s="8" t="s">
        <v>0</v>
      </c>
      <c r="BP28" s="8" t="s">
        <v>0</v>
      </c>
      <c r="BQ28" s="8" t="s">
        <v>0</v>
      </c>
      <c r="BR28" s="8" t="s">
        <v>0</v>
      </c>
      <c r="BS28" s="8" t="s">
        <v>0</v>
      </c>
      <c r="BT28" s="8" t="s">
        <v>0</v>
      </c>
      <c r="BU28" s="8" t="s">
        <v>0</v>
      </c>
      <c r="BV28" s="8" t="s">
        <v>0</v>
      </c>
      <c r="BW28" s="8" t="s">
        <v>0</v>
      </c>
      <c r="BX28" s="8" t="s">
        <v>0</v>
      </c>
      <c r="BY28" s="8" t="s">
        <v>0</v>
      </c>
      <c r="BZ28" s="8" t="s">
        <v>0</v>
      </c>
      <c r="CA28" s="8" t="s">
        <v>0</v>
      </c>
      <c r="CB28" s="8" t="s">
        <v>0</v>
      </c>
      <c r="CC28" s="5">
        <f t="shared" si="0"/>
        <v>80</v>
      </c>
      <c r="CD2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PG22Y877B2                                                                      </v>
      </c>
      <c r="CE28" s="5">
        <f>LEN(Table38[[#This Row],[CATAIR]])</f>
        <v>80</v>
      </c>
    </row>
    <row r="29" spans="1:83" x14ac:dyDescent="0.2">
      <c r="A29" s="8" t="s">
        <v>86</v>
      </c>
      <c r="B29" s="8" t="s">
        <v>87</v>
      </c>
      <c r="C29" s="8">
        <v>2</v>
      </c>
      <c r="D29" s="8">
        <v>2</v>
      </c>
      <c r="E29" s="8" t="s">
        <v>93</v>
      </c>
      <c r="F29" s="8">
        <v>8</v>
      </c>
      <c r="G29" s="8">
        <v>9</v>
      </c>
      <c r="H29" s="8">
        <v>7</v>
      </c>
      <c r="I29" s="8" t="s">
        <v>0</v>
      </c>
      <c r="J29" s="8" t="s">
        <v>0</v>
      </c>
      <c r="K29" s="8" t="s">
        <v>0</v>
      </c>
      <c r="L29" s="8" t="s">
        <v>0</v>
      </c>
      <c r="M29" s="8" t="s">
        <v>0</v>
      </c>
      <c r="N29" s="8" t="s">
        <v>0</v>
      </c>
      <c r="O29" s="8" t="s">
        <v>0</v>
      </c>
      <c r="P29" s="8" t="s">
        <v>0</v>
      </c>
      <c r="Q29" s="8" t="s">
        <v>0</v>
      </c>
      <c r="R29" s="8" t="s">
        <v>0</v>
      </c>
      <c r="S29" s="8" t="s">
        <v>0</v>
      </c>
      <c r="T29" s="8" t="s">
        <v>0</v>
      </c>
      <c r="U29" s="8" t="s">
        <v>0</v>
      </c>
      <c r="V29" s="8" t="s">
        <v>0</v>
      </c>
      <c r="W29" s="8" t="s">
        <v>0</v>
      </c>
      <c r="X29" s="8" t="s">
        <v>0</v>
      </c>
      <c r="Y29" s="8" t="s">
        <v>0</v>
      </c>
      <c r="Z29" s="8" t="s">
        <v>0</v>
      </c>
      <c r="AA29" s="8" t="s">
        <v>0</v>
      </c>
      <c r="AB29" s="8" t="s">
        <v>0</v>
      </c>
      <c r="AC29" s="8" t="s">
        <v>0</v>
      </c>
      <c r="AD29" s="8" t="s">
        <v>0</v>
      </c>
      <c r="AE29" s="8" t="s">
        <v>0</v>
      </c>
      <c r="AF29" s="8" t="s">
        <v>0</v>
      </c>
      <c r="AG29" s="8" t="s">
        <v>0</v>
      </c>
      <c r="AH29" s="8" t="s">
        <v>0</v>
      </c>
      <c r="AI29" s="8" t="s">
        <v>0</v>
      </c>
      <c r="AJ29" s="8" t="s">
        <v>0</v>
      </c>
      <c r="AK29" s="8" t="s">
        <v>0</v>
      </c>
      <c r="AL29" s="8" t="s">
        <v>0</v>
      </c>
      <c r="AM29" s="8" t="s">
        <v>0</v>
      </c>
      <c r="AN29" s="8" t="s">
        <v>0</v>
      </c>
      <c r="AO29" s="8" t="s">
        <v>0</v>
      </c>
      <c r="AP29" s="8" t="s">
        <v>0</v>
      </c>
      <c r="AQ29" s="8" t="s">
        <v>0</v>
      </c>
      <c r="AR29" s="8" t="s">
        <v>0</v>
      </c>
      <c r="AS29" s="8" t="s">
        <v>0</v>
      </c>
      <c r="AT29" s="8" t="s">
        <v>0</v>
      </c>
      <c r="AU29" s="8" t="s">
        <v>0</v>
      </c>
      <c r="AV29" s="8" t="s">
        <v>0</v>
      </c>
      <c r="AW29" s="8" t="s">
        <v>0</v>
      </c>
      <c r="AX29" s="8" t="s">
        <v>0</v>
      </c>
      <c r="AY29" s="8" t="s">
        <v>0</v>
      </c>
      <c r="AZ29" s="8" t="s">
        <v>0</v>
      </c>
      <c r="BA29" s="8" t="s">
        <v>0</v>
      </c>
      <c r="BB29" s="8" t="s">
        <v>0</v>
      </c>
      <c r="BC29" s="8" t="s">
        <v>0</v>
      </c>
      <c r="BD29" s="8" t="s">
        <v>0</v>
      </c>
      <c r="BE29" s="8" t="s">
        <v>0</v>
      </c>
      <c r="BF29" s="8" t="s">
        <v>0</v>
      </c>
      <c r="BG29" s="8" t="s">
        <v>0</v>
      </c>
      <c r="BH29" s="8" t="s">
        <v>0</v>
      </c>
      <c r="BI29" s="8" t="s">
        <v>0</v>
      </c>
      <c r="BJ29" s="8" t="s">
        <v>0</v>
      </c>
      <c r="BK29" s="8" t="s">
        <v>0</v>
      </c>
      <c r="BL29" s="8" t="s">
        <v>0</v>
      </c>
      <c r="BM29" s="8" t="s">
        <v>0</v>
      </c>
      <c r="BN29" s="8" t="s">
        <v>0</v>
      </c>
      <c r="BO29" s="8" t="s">
        <v>0</v>
      </c>
      <c r="BP29" s="8" t="s">
        <v>0</v>
      </c>
      <c r="BQ29" s="8" t="s">
        <v>0</v>
      </c>
      <c r="BR29" s="8" t="s">
        <v>0</v>
      </c>
      <c r="BS29" s="8" t="s">
        <v>0</v>
      </c>
      <c r="BT29" s="8" t="s">
        <v>0</v>
      </c>
      <c r="BU29" s="8" t="s">
        <v>0</v>
      </c>
      <c r="BV29" s="8" t="s">
        <v>0</v>
      </c>
      <c r="BW29" s="8" t="s">
        <v>0</v>
      </c>
      <c r="BX29" s="8" t="s">
        <v>0</v>
      </c>
      <c r="BY29" s="8" t="s">
        <v>0</v>
      </c>
      <c r="BZ29" s="8" t="s">
        <v>0</v>
      </c>
      <c r="CA29" s="8" t="s">
        <v>0</v>
      </c>
      <c r="CB29" s="8" t="s">
        <v>0</v>
      </c>
      <c r="CC29" s="5">
        <f t="shared" si="0"/>
        <v>80</v>
      </c>
      <c r="CD2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29" s="5">
        <f>LEN(Table38[[#This Row],[CATAIR]])</f>
        <v>80</v>
      </c>
    </row>
    <row r="30" spans="1:83" x14ac:dyDescent="0.2">
      <c r="A30" s="8" t="s">
        <v>86</v>
      </c>
      <c r="B30" s="8" t="s">
        <v>87</v>
      </c>
      <c r="C30" s="8">
        <v>3</v>
      </c>
      <c r="D30" s="8">
        <v>1</v>
      </c>
      <c r="E30" s="9" t="s">
        <v>125</v>
      </c>
      <c r="F30" s="9" t="s">
        <v>94</v>
      </c>
      <c r="G30" s="9" t="s">
        <v>96</v>
      </c>
      <c r="H30" s="9" t="s">
        <v>104</v>
      </c>
      <c r="I30" s="9" t="s">
        <v>89</v>
      </c>
      <c r="J30" s="8" t="s">
        <v>0</v>
      </c>
      <c r="K30" s="8" t="s">
        <v>0</v>
      </c>
      <c r="L30" s="8" t="s">
        <v>0</v>
      </c>
      <c r="M30" s="8" t="s">
        <v>0</v>
      </c>
      <c r="N30" s="8" t="s">
        <v>0</v>
      </c>
      <c r="O30" s="8" t="s">
        <v>0</v>
      </c>
      <c r="P30" s="8" t="s">
        <v>0</v>
      </c>
      <c r="Q30" s="8" t="s">
        <v>0</v>
      </c>
      <c r="R30" s="8" t="s">
        <v>0</v>
      </c>
      <c r="S30" s="8" t="s">
        <v>0</v>
      </c>
      <c r="T30" s="8" t="s">
        <v>0</v>
      </c>
      <c r="U30" s="8" t="s">
        <v>0</v>
      </c>
      <c r="V30" s="8" t="s">
        <v>0</v>
      </c>
      <c r="W30" s="8" t="s">
        <v>0</v>
      </c>
      <c r="X30" s="8" t="s">
        <v>0</v>
      </c>
      <c r="Y30" s="8" t="s">
        <v>0</v>
      </c>
      <c r="Z30" s="8" t="s">
        <v>0</v>
      </c>
      <c r="AA30" s="8" t="s">
        <v>0</v>
      </c>
      <c r="AB30" s="8" t="s">
        <v>0</v>
      </c>
      <c r="AC30" s="8" t="s">
        <v>0</v>
      </c>
      <c r="AD30" s="8" t="s">
        <v>0</v>
      </c>
      <c r="AE30" s="8" t="s">
        <v>0</v>
      </c>
      <c r="AF30" s="8" t="s">
        <v>0</v>
      </c>
      <c r="AG30" s="8" t="s">
        <v>0</v>
      </c>
      <c r="AH30" s="8" t="s">
        <v>0</v>
      </c>
      <c r="AI30" s="8" t="s">
        <v>0</v>
      </c>
      <c r="AJ30" s="8" t="s">
        <v>0</v>
      </c>
      <c r="AK30" s="8" t="s">
        <v>0</v>
      </c>
      <c r="AL30" s="8" t="s">
        <v>0</v>
      </c>
      <c r="AM30" s="8" t="s">
        <v>0</v>
      </c>
      <c r="AN30" s="8" t="s">
        <v>0</v>
      </c>
      <c r="AO30" s="8" t="s">
        <v>0</v>
      </c>
      <c r="AP30" s="8" t="s">
        <v>0</v>
      </c>
      <c r="AQ30" s="8" t="s">
        <v>0</v>
      </c>
      <c r="AR30" s="8" t="s">
        <v>0</v>
      </c>
      <c r="AS30" s="8" t="s">
        <v>0</v>
      </c>
      <c r="AT30" s="8" t="s">
        <v>0</v>
      </c>
      <c r="AU30" s="8" t="s">
        <v>0</v>
      </c>
      <c r="AV30" s="8" t="s">
        <v>0</v>
      </c>
      <c r="AW30" s="8" t="s">
        <v>0</v>
      </c>
      <c r="AX30" s="8" t="s">
        <v>0</v>
      </c>
      <c r="AY30" s="8" t="s">
        <v>0</v>
      </c>
      <c r="AZ30" s="8" t="s">
        <v>0</v>
      </c>
      <c r="BA30" s="8" t="s">
        <v>0</v>
      </c>
      <c r="BB30" s="8" t="s">
        <v>0</v>
      </c>
      <c r="BC30" s="8" t="s">
        <v>0</v>
      </c>
      <c r="BD30" s="8" t="s">
        <v>0</v>
      </c>
      <c r="BE30" s="8" t="s">
        <v>0</v>
      </c>
      <c r="BF30" s="8" t="s">
        <v>0</v>
      </c>
      <c r="BG30" s="8" t="s">
        <v>0</v>
      </c>
      <c r="BH30" s="8" t="s">
        <v>0</v>
      </c>
      <c r="BI30" s="8" t="s">
        <v>0</v>
      </c>
      <c r="BJ30" s="8" t="s">
        <v>0</v>
      </c>
      <c r="BK30" s="8" t="s">
        <v>0</v>
      </c>
      <c r="BL30" s="8" t="s">
        <v>0</v>
      </c>
      <c r="BM30" s="8" t="s">
        <v>0</v>
      </c>
      <c r="BN30" s="8" t="s">
        <v>0</v>
      </c>
      <c r="BO30" s="8" t="s">
        <v>0</v>
      </c>
      <c r="BP30" s="8" t="s">
        <v>0</v>
      </c>
      <c r="BQ30" s="8" t="s">
        <v>0</v>
      </c>
      <c r="BR30" s="8" t="s">
        <v>0</v>
      </c>
      <c r="BS30" s="8" t="s">
        <v>0</v>
      </c>
      <c r="BT30" s="8" t="s">
        <v>0</v>
      </c>
      <c r="BU30" s="8" t="s">
        <v>0</v>
      </c>
      <c r="BV30" s="8" t="s">
        <v>0</v>
      </c>
      <c r="BW30" s="8" t="s">
        <v>0</v>
      </c>
      <c r="BX30" s="8" t="s">
        <v>0</v>
      </c>
      <c r="BY30" s="8" t="s">
        <v>0</v>
      </c>
      <c r="BZ30" s="8" t="s">
        <v>0</v>
      </c>
      <c r="CA30" s="8" t="s">
        <v>0</v>
      </c>
      <c r="CB30" s="8" t="s">
        <v>0</v>
      </c>
      <c r="CC30" s="5">
        <f t="shared" si="0"/>
        <v>80</v>
      </c>
      <c r="CD3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PG31VCRUS                                                                       </v>
      </c>
      <c r="CE30" s="5">
        <f>LEN(Table38[[#This Row],[CATAIR]])</f>
        <v>80</v>
      </c>
    </row>
    <row r="31" spans="1:83" x14ac:dyDescent="0.2">
      <c r="A31" s="8" t="s">
        <v>86</v>
      </c>
      <c r="B31" s="8" t="s">
        <v>87</v>
      </c>
      <c r="C31" s="8">
        <v>5</v>
      </c>
      <c r="D31" s="8">
        <v>1</v>
      </c>
      <c r="E31" s="8" t="s">
        <v>0</v>
      </c>
      <c r="F31" s="8" t="s">
        <v>0</v>
      </c>
      <c r="G31" s="8" t="s">
        <v>0</v>
      </c>
      <c r="H31" s="8" t="s">
        <v>0</v>
      </c>
      <c r="I31" s="8" t="s">
        <v>0</v>
      </c>
      <c r="J31" s="8" t="s">
        <v>0</v>
      </c>
      <c r="K31" s="8" t="s">
        <v>0</v>
      </c>
      <c r="L31" s="8" t="s">
        <v>0</v>
      </c>
      <c r="M31" s="8" t="s">
        <v>0</v>
      </c>
      <c r="N31" s="8" t="s">
        <v>0</v>
      </c>
      <c r="O31" s="8" t="s">
        <v>0</v>
      </c>
      <c r="P31" s="8" t="s">
        <v>0</v>
      </c>
      <c r="Q31" s="8" t="s">
        <v>0</v>
      </c>
      <c r="R31" s="8" t="s">
        <v>0</v>
      </c>
      <c r="S31" s="8" t="s">
        <v>0</v>
      </c>
      <c r="T31" s="8" t="s">
        <v>0</v>
      </c>
      <c r="U31" s="8" t="s">
        <v>0</v>
      </c>
      <c r="V31" s="8" t="s">
        <v>0</v>
      </c>
      <c r="W31" s="8" t="s">
        <v>0</v>
      </c>
      <c r="X31" s="8" t="s">
        <v>0</v>
      </c>
      <c r="Y31" s="8" t="s">
        <v>0</v>
      </c>
      <c r="Z31" s="8" t="s">
        <v>0</v>
      </c>
      <c r="AA31" s="8" t="s">
        <v>0</v>
      </c>
      <c r="AB31" s="8" t="s">
        <v>0</v>
      </c>
      <c r="AC31" s="8" t="s">
        <v>0</v>
      </c>
      <c r="AD31" s="8" t="s">
        <v>0</v>
      </c>
      <c r="AE31" s="8" t="s">
        <v>0</v>
      </c>
      <c r="AF31" s="8" t="s">
        <v>0</v>
      </c>
      <c r="AG31" s="8" t="s">
        <v>0</v>
      </c>
      <c r="AH31" s="8" t="s">
        <v>0</v>
      </c>
      <c r="AI31" s="8" t="s">
        <v>0</v>
      </c>
      <c r="AJ31" s="8" t="s">
        <v>0</v>
      </c>
      <c r="AK31" s="8" t="s">
        <v>0</v>
      </c>
      <c r="AL31" s="8" t="s">
        <v>0</v>
      </c>
      <c r="AM31" s="8" t="s">
        <v>0</v>
      </c>
      <c r="AN31" s="8" t="s">
        <v>0</v>
      </c>
      <c r="AO31" s="8" t="s">
        <v>0</v>
      </c>
      <c r="AP31" s="8" t="s">
        <v>0</v>
      </c>
      <c r="AQ31" s="8" t="s">
        <v>0</v>
      </c>
      <c r="AR31" s="8" t="s">
        <v>0</v>
      </c>
      <c r="AS31" s="8" t="s">
        <v>0</v>
      </c>
      <c r="AT31" s="8" t="s">
        <v>0</v>
      </c>
      <c r="AU31" s="8" t="s">
        <v>0</v>
      </c>
      <c r="AV31" s="8" t="s">
        <v>0</v>
      </c>
      <c r="AW31" s="8" t="s">
        <v>0</v>
      </c>
      <c r="AX31" s="8" t="s">
        <v>0</v>
      </c>
      <c r="AY31" s="8" t="s">
        <v>0</v>
      </c>
      <c r="AZ31" s="8" t="s">
        <v>0</v>
      </c>
      <c r="BA31" s="8" t="s">
        <v>0</v>
      </c>
      <c r="BB31" s="8" t="s">
        <v>0</v>
      </c>
      <c r="BC31" s="8" t="s">
        <v>0</v>
      </c>
      <c r="BD31" s="8" t="s">
        <v>0</v>
      </c>
      <c r="BE31" s="8" t="s">
        <v>0</v>
      </c>
      <c r="BF31" s="8" t="s">
        <v>0</v>
      </c>
      <c r="BG31" s="8" t="s">
        <v>0</v>
      </c>
      <c r="BH31" s="8" t="s">
        <v>0</v>
      </c>
      <c r="BI31" s="8" t="s">
        <v>0</v>
      </c>
      <c r="BJ31" s="8" t="s">
        <v>0</v>
      </c>
      <c r="BK31" s="8" t="s">
        <v>0</v>
      </c>
      <c r="BL31" s="8" t="s">
        <v>0</v>
      </c>
      <c r="BM31" s="8" t="s">
        <v>0</v>
      </c>
      <c r="BN31" s="8" t="s">
        <v>0</v>
      </c>
      <c r="BO31" s="8" t="s">
        <v>0</v>
      </c>
      <c r="BP31" s="8" t="s">
        <v>0</v>
      </c>
      <c r="BQ31" s="8" t="s">
        <v>0</v>
      </c>
      <c r="BR31" s="8" t="s">
        <v>0</v>
      </c>
      <c r="BS31" s="8" t="s">
        <v>0</v>
      </c>
      <c r="BT31" s="8" t="s">
        <v>0</v>
      </c>
      <c r="BU31" s="8" t="s">
        <v>0</v>
      </c>
      <c r="BV31" s="8" t="s">
        <v>0</v>
      </c>
      <c r="BW31" s="8" t="s">
        <v>0</v>
      </c>
      <c r="BX31" s="8" t="s">
        <v>0</v>
      </c>
      <c r="BY31" s="8" t="s">
        <v>0</v>
      </c>
      <c r="BZ31" s="8" t="s">
        <v>0</v>
      </c>
      <c r="CA31" s="8" t="s">
        <v>0</v>
      </c>
      <c r="CB31" s="8" t="s">
        <v>0</v>
      </c>
      <c r="CC31" s="5">
        <f t="shared" si="0"/>
        <v>80</v>
      </c>
      <c r="CD3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31" s="5">
        <f>LEN(Table38[[#This Row],[CATAIR]])</f>
        <v>80</v>
      </c>
    </row>
    <row r="32" spans="1:83" x14ac:dyDescent="0.2">
      <c r="A32" s="8" t="s">
        <v>86</v>
      </c>
      <c r="B32" s="8" t="s">
        <v>87</v>
      </c>
      <c r="C32" s="8" t="s">
        <v>84</v>
      </c>
      <c r="D32" s="8" t="s">
        <v>85</v>
      </c>
      <c r="E32" s="8" t="s">
        <v>0</v>
      </c>
      <c r="F32" s="8" t="s">
        <v>0</v>
      </c>
      <c r="G32" s="8" t="s">
        <v>0</v>
      </c>
      <c r="H32" s="8" t="s">
        <v>0</v>
      </c>
      <c r="I32" s="8" t="s">
        <v>0</v>
      </c>
      <c r="J32" s="8" t="s">
        <v>0</v>
      </c>
      <c r="K32" s="8" t="s">
        <v>81</v>
      </c>
      <c r="L32" s="8" t="s">
        <v>104</v>
      </c>
      <c r="M32" s="8" t="s">
        <v>95</v>
      </c>
      <c r="N32" s="8" t="s">
        <v>91</v>
      </c>
      <c r="O32" s="8" t="s">
        <v>0</v>
      </c>
      <c r="P32" s="8" t="s">
        <v>85</v>
      </c>
      <c r="Q32" s="8" t="s">
        <v>95</v>
      </c>
      <c r="R32" s="8" t="s">
        <v>0</v>
      </c>
      <c r="S32" s="8" t="s">
        <v>84</v>
      </c>
      <c r="T32" s="8" t="s">
        <v>85</v>
      </c>
      <c r="U32" s="8" t="s">
        <v>97</v>
      </c>
      <c r="V32" s="8" t="s">
        <v>0</v>
      </c>
      <c r="W32" s="8" t="s">
        <v>85</v>
      </c>
      <c r="X32" s="8" t="s">
        <v>95</v>
      </c>
      <c r="Y32" s="8" t="s">
        <v>0</v>
      </c>
      <c r="Z32" s="8" t="s">
        <v>92</v>
      </c>
      <c r="AA32" s="8" t="s">
        <v>84</v>
      </c>
      <c r="AB32" s="8" t="s">
        <v>85</v>
      </c>
      <c r="AC32" s="8" t="s">
        <v>97</v>
      </c>
      <c r="AD32" s="8" t="s">
        <v>0</v>
      </c>
      <c r="AE32" s="8" t="s">
        <v>0</v>
      </c>
      <c r="AF32" s="8" t="s">
        <v>0</v>
      </c>
      <c r="AG32" s="8" t="s">
        <v>0</v>
      </c>
      <c r="AH32" s="8" t="s">
        <v>0</v>
      </c>
      <c r="AI32" s="8" t="s">
        <v>0</v>
      </c>
      <c r="AJ32" s="8" t="s">
        <v>0</v>
      </c>
      <c r="AK32" s="8" t="s">
        <v>0</v>
      </c>
      <c r="AL32" s="8" t="s">
        <v>0</v>
      </c>
      <c r="AM32" s="8" t="s">
        <v>0</v>
      </c>
      <c r="AN32" s="8" t="s">
        <v>0</v>
      </c>
      <c r="AO32" s="8" t="s">
        <v>0</v>
      </c>
      <c r="AP32" s="8" t="s">
        <v>0</v>
      </c>
      <c r="AQ32" s="8" t="s">
        <v>0</v>
      </c>
      <c r="AR32" s="8" t="s">
        <v>0</v>
      </c>
      <c r="AS32" s="8" t="s">
        <v>0</v>
      </c>
      <c r="AT32" s="8" t="s">
        <v>0</v>
      </c>
      <c r="AU32" s="8" t="s">
        <v>0</v>
      </c>
      <c r="AV32" s="8" t="s">
        <v>0</v>
      </c>
      <c r="AW32" s="8" t="s">
        <v>0</v>
      </c>
      <c r="AX32" s="8" t="s">
        <v>0</v>
      </c>
      <c r="AY32" s="8" t="s">
        <v>0</v>
      </c>
      <c r="AZ32" s="8" t="s">
        <v>0</v>
      </c>
      <c r="BA32" s="8" t="s">
        <v>0</v>
      </c>
      <c r="BB32" s="8" t="s">
        <v>0</v>
      </c>
      <c r="BC32" s="8" t="s">
        <v>0</v>
      </c>
      <c r="BD32" s="8" t="s">
        <v>0</v>
      </c>
      <c r="BE32" s="8" t="s">
        <v>0</v>
      </c>
      <c r="BF32" s="8" t="s">
        <v>0</v>
      </c>
      <c r="BG32" s="8" t="s">
        <v>0</v>
      </c>
      <c r="BH32" s="8" t="s">
        <v>0</v>
      </c>
      <c r="BI32" s="8" t="s">
        <v>0</v>
      </c>
      <c r="BJ32" s="8" t="s">
        <v>0</v>
      </c>
      <c r="BK32" s="8" t="s">
        <v>0</v>
      </c>
      <c r="BL32" s="8" t="s">
        <v>0</v>
      </c>
      <c r="BM32" s="8" t="s">
        <v>0</v>
      </c>
      <c r="BN32" s="8" t="s">
        <v>0</v>
      </c>
      <c r="BO32" s="8" t="s">
        <v>0</v>
      </c>
      <c r="BP32" s="8" t="s">
        <v>0</v>
      </c>
      <c r="BQ32" s="8" t="s">
        <v>0</v>
      </c>
      <c r="BR32" s="8" t="s">
        <v>0</v>
      </c>
      <c r="BS32" s="8" t="s">
        <v>0</v>
      </c>
      <c r="BT32" s="8" t="s">
        <v>0</v>
      </c>
      <c r="BU32" s="8" t="s">
        <v>0</v>
      </c>
      <c r="BV32" s="8" t="s">
        <v>0</v>
      </c>
      <c r="BW32" s="8" t="s">
        <v>0</v>
      </c>
      <c r="BX32" s="8" t="s">
        <v>0</v>
      </c>
      <c r="BY32" s="8" t="s">
        <v>0</v>
      </c>
      <c r="BZ32" s="8" t="s">
        <v>0</v>
      </c>
      <c r="CA32" s="8" t="s">
        <v>0</v>
      </c>
      <c r="CB32" s="8" t="s">
        <v>0</v>
      </c>
      <c r="CC32" s="5">
        <f t="shared" si="0"/>
        <v>80</v>
      </c>
      <c r="CD3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PGOI      TUNA IN OIL IN FOIL                                                   </v>
      </c>
      <c r="CE32" s="5">
        <f>LEN(Table38[[#This Row],[CATAIR]])</f>
        <v>80</v>
      </c>
    </row>
    <row r="33" spans="1:83" x14ac:dyDescent="0.2">
      <c r="A33" s="8" t="s">
        <v>86</v>
      </c>
      <c r="B33" s="8" t="s">
        <v>87</v>
      </c>
      <c r="C33" s="8">
        <v>0</v>
      </c>
      <c r="D33" s="8">
        <v>1</v>
      </c>
      <c r="E33" s="8">
        <v>0</v>
      </c>
      <c r="F33" s="8">
        <v>0</v>
      </c>
      <c r="G33" s="8">
        <v>1</v>
      </c>
      <c r="H33" s="8" t="s">
        <v>95</v>
      </c>
      <c r="I33" s="8" t="s">
        <v>100</v>
      </c>
      <c r="J33" s="8" t="s">
        <v>92</v>
      </c>
      <c r="K33" s="8">
        <v>3</v>
      </c>
      <c r="L33" s="8">
        <v>7</v>
      </c>
      <c r="M33" s="8">
        <v>0</v>
      </c>
      <c r="N33" s="8" t="s">
        <v>93</v>
      </c>
      <c r="O33" s="8" t="s">
        <v>92</v>
      </c>
      <c r="P33" s="8" t="s">
        <v>81</v>
      </c>
      <c r="Q33" s="8" t="s">
        <v>93</v>
      </c>
      <c r="R33" s="8" t="s">
        <v>93</v>
      </c>
      <c r="S33" s="8" t="s">
        <v>0</v>
      </c>
      <c r="T33" s="8" t="s">
        <v>0</v>
      </c>
      <c r="U33" s="8" t="s">
        <v>0</v>
      </c>
      <c r="V33" s="8" t="s">
        <v>0</v>
      </c>
      <c r="W33" s="8" t="s">
        <v>0</v>
      </c>
      <c r="X33" s="8" t="s">
        <v>0</v>
      </c>
      <c r="Y33" s="8" t="s">
        <v>0</v>
      </c>
      <c r="Z33" s="8" t="s">
        <v>0</v>
      </c>
      <c r="AA33" s="8" t="s">
        <v>0</v>
      </c>
      <c r="AB33" s="8" t="s">
        <v>0</v>
      </c>
      <c r="AC33" s="8" t="s">
        <v>0</v>
      </c>
      <c r="AD33" s="8" t="s">
        <v>0</v>
      </c>
      <c r="AE33" s="8" t="s">
        <v>0</v>
      </c>
      <c r="AF33" s="8" t="s">
        <v>0</v>
      </c>
      <c r="AG33" s="8" t="s">
        <v>0</v>
      </c>
      <c r="AH33" s="8" t="s">
        <v>0</v>
      </c>
      <c r="AI33" s="8" t="s">
        <v>0</v>
      </c>
      <c r="AJ33" s="8" t="s">
        <v>0</v>
      </c>
      <c r="AK33" s="8" t="s">
        <v>0</v>
      </c>
      <c r="AL33" s="8" t="s">
        <v>0</v>
      </c>
      <c r="AM33" s="8" t="s">
        <v>0</v>
      </c>
      <c r="AN33" s="8" t="s">
        <v>0</v>
      </c>
      <c r="AO33" s="8" t="s">
        <v>0</v>
      </c>
      <c r="AP33" s="8" t="s">
        <v>0</v>
      </c>
      <c r="AQ33" s="8" t="s">
        <v>0</v>
      </c>
      <c r="AR33" s="8" t="s">
        <v>0</v>
      </c>
      <c r="AS33" s="8" t="s">
        <v>0</v>
      </c>
      <c r="AT33" s="8" t="s">
        <v>0</v>
      </c>
      <c r="AU33" s="8" t="s">
        <v>0</v>
      </c>
      <c r="AV33" s="8" t="s">
        <v>0</v>
      </c>
      <c r="AW33" s="8" t="s">
        <v>0</v>
      </c>
      <c r="AX33" s="8" t="s">
        <v>0</v>
      </c>
      <c r="AY33" s="8" t="s">
        <v>0</v>
      </c>
      <c r="AZ33" s="8" t="s">
        <v>0</v>
      </c>
      <c r="BA33" s="8" t="s">
        <v>0</v>
      </c>
      <c r="BB33" s="8" t="s">
        <v>0</v>
      </c>
      <c r="BC33" s="8" t="s">
        <v>0</v>
      </c>
      <c r="BD33" s="8" t="s">
        <v>0</v>
      </c>
      <c r="BE33" s="8" t="s">
        <v>0</v>
      </c>
      <c r="BF33" s="8" t="s">
        <v>0</v>
      </c>
      <c r="BG33" s="8" t="s">
        <v>0</v>
      </c>
      <c r="BH33" s="8" t="s">
        <v>0</v>
      </c>
      <c r="BI33" s="8" t="s">
        <v>0</v>
      </c>
      <c r="BJ33" s="8" t="s">
        <v>0</v>
      </c>
      <c r="BK33" s="8" t="s">
        <v>0</v>
      </c>
      <c r="BL33" s="8" t="s">
        <v>0</v>
      </c>
      <c r="BM33" s="8" t="s">
        <v>0</v>
      </c>
      <c r="BN33" s="8" t="s">
        <v>0</v>
      </c>
      <c r="BO33" s="8" t="s">
        <v>0</v>
      </c>
      <c r="BP33" s="8" t="s">
        <v>0</v>
      </c>
      <c r="BQ33" s="8" t="s">
        <v>0</v>
      </c>
      <c r="BR33" s="8" t="s">
        <v>0</v>
      </c>
      <c r="BS33" s="8" t="s">
        <v>0</v>
      </c>
      <c r="BT33" s="8" t="s">
        <v>0</v>
      </c>
      <c r="BU33" s="8" t="s">
        <v>0</v>
      </c>
      <c r="BV33" s="8" t="s">
        <v>0</v>
      </c>
      <c r="BW33" s="8" t="s">
        <v>0</v>
      </c>
      <c r="BX33" s="8" t="s">
        <v>0</v>
      </c>
      <c r="BY33" s="8" t="s">
        <v>0</v>
      </c>
      <c r="BZ33" s="8" t="s">
        <v>0</v>
      </c>
      <c r="CA33" s="8" t="s">
        <v>0</v>
      </c>
      <c r="CB33" s="8" t="s">
        <v>0</v>
      </c>
      <c r="CC33" s="5">
        <f t="shared" si="0"/>
        <v>80</v>
      </c>
      <c r="CD3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PG01001NMF370YFTYY                                                              </v>
      </c>
      <c r="CE33" s="5">
        <f>LEN(Table38[[#This Row],[CATAIR]])</f>
        <v>80</v>
      </c>
    </row>
    <row r="34" spans="1:83" x14ac:dyDescent="0.2">
      <c r="A34" s="8" t="s">
        <v>86</v>
      </c>
      <c r="B34" s="8" t="s">
        <v>87</v>
      </c>
      <c r="C34" s="8">
        <v>0</v>
      </c>
      <c r="D34" s="8">
        <v>2</v>
      </c>
      <c r="E34" s="8" t="s">
        <v>86</v>
      </c>
      <c r="F34" s="8" t="s">
        <v>0</v>
      </c>
      <c r="G34" s="8" t="s">
        <v>0</v>
      </c>
      <c r="H34" s="8" t="s">
        <v>0</v>
      </c>
      <c r="I34" s="8" t="s">
        <v>0</v>
      </c>
      <c r="J34" s="8" t="s">
        <v>0</v>
      </c>
      <c r="K34" s="8" t="s">
        <v>0</v>
      </c>
      <c r="L34" s="8" t="s">
        <v>0</v>
      </c>
      <c r="M34" s="8" t="s">
        <v>0</v>
      </c>
      <c r="N34" s="8" t="s">
        <v>0</v>
      </c>
      <c r="O34" s="8" t="s">
        <v>0</v>
      </c>
      <c r="P34" s="8" t="s">
        <v>0</v>
      </c>
      <c r="Q34" s="8" t="s">
        <v>0</v>
      </c>
      <c r="R34" s="8" t="s">
        <v>0</v>
      </c>
      <c r="S34" s="8" t="s">
        <v>0</v>
      </c>
      <c r="T34" s="8" t="s">
        <v>0</v>
      </c>
      <c r="U34" s="8" t="s">
        <v>0</v>
      </c>
      <c r="V34" s="8" t="s">
        <v>0</v>
      </c>
      <c r="W34" s="8" t="s">
        <v>0</v>
      </c>
      <c r="X34" s="8" t="s">
        <v>0</v>
      </c>
      <c r="Y34" s="8" t="s">
        <v>0</v>
      </c>
      <c r="Z34" s="8" t="s">
        <v>0</v>
      </c>
      <c r="AA34" s="8" t="s">
        <v>0</v>
      </c>
      <c r="AB34" s="8" t="s">
        <v>0</v>
      </c>
      <c r="AC34" s="8" t="s">
        <v>0</v>
      </c>
      <c r="AD34" s="8" t="s">
        <v>0</v>
      </c>
      <c r="AE34" s="8" t="s">
        <v>0</v>
      </c>
      <c r="AF34" s="8" t="s">
        <v>0</v>
      </c>
      <c r="AG34" s="8" t="s">
        <v>0</v>
      </c>
      <c r="AH34" s="8" t="s">
        <v>0</v>
      </c>
      <c r="AI34" s="8" t="s">
        <v>0</v>
      </c>
      <c r="AJ34" s="8" t="s">
        <v>0</v>
      </c>
      <c r="AK34" s="8" t="s">
        <v>0</v>
      </c>
      <c r="AL34" s="8" t="s">
        <v>0</v>
      </c>
      <c r="AM34" s="8" t="s">
        <v>0</v>
      </c>
      <c r="AN34" s="8" t="s">
        <v>0</v>
      </c>
      <c r="AO34" s="8" t="s">
        <v>0</v>
      </c>
      <c r="AP34" s="8" t="s">
        <v>0</v>
      </c>
      <c r="AQ34" s="8" t="s">
        <v>0</v>
      </c>
      <c r="AR34" s="8" t="s">
        <v>0</v>
      </c>
      <c r="AS34" s="8" t="s">
        <v>0</v>
      </c>
      <c r="AT34" s="8" t="s">
        <v>0</v>
      </c>
      <c r="AU34" s="8" t="s">
        <v>0</v>
      </c>
      <c r="AV34" s="8" t="s">
        <v>0</v>
      </c>
      <c r="AW34" s="8" t="s">
        <v>0</v>
      </c>
      <c r="AX34" s="8" t="s">
        <v>0</v>
      </c>
      <c r="AY34" s="8" t="s">
        <v>0</v>
      </c>
      <c r="AZ34" s="8" t="s">
        <v>0</v>
      </c>
      <c r="BA34" s="8" t="s">
        <v>0</v>
      </c>
      <c r="BB34" s="8" t="s">
        <v>0</v>
      </c>
      <c r="BC34" s="8" t="s">
        <v>0</v>
      </c>
      <c r="BD34" s="8" t="s">
        <v>0</v>
      </c>
      <c r="BE34" s="8" t="s">
        <v>0</v>
      </c>
      <c r="BF34" s="8" t="s">
        <v>0</v>
      </c>
      <c r="BG34" s="8" t="s">
        <v>0</v>
      </c>
      <c r="BH34" s="8" t="s">
        <v>0</v>
      </c>
      <c r="BI34" s="8" t="s">
        <v>0</v>
      </c>
      <c r="BJ34" s="8" t="s">
        <v>0</v>
      </c>
      <c r="BK34" s="8" t="s">
        <v>0</v>
      </c>
      <c r="BL34" s="8" t="s">
        <v>0</v>
      </c>
      <c r="BM34" s="8" t="s">
        <v>0</v>
      </c>
      <c r="BN34" s="8" t="s">
        <v>0</v>
      </c>
      <c r="BO34" s="8" t="s">
        <v>0</v>
      </c>
      <c r="BP34" s="8" t="s">
        <v>0</v>
      </c>
      <c r="BQ34" s="8" t="s">
        <v>0</v>
      </c>
      <c r="BR34" s="8" t="s">
        <v>0</v>
      </c>
      <c r="BS34" s="8" t="s">
        <v>0</v>
      </c>
      <c r="BT34" s="8" t="s">
        <v>0</v>
      </c>
      <c r="BU34" s="8" t="s">
        <v>0</v>
      </c>
      <c r="BV34" s="8" t="s">
        <v>0</v>
      </c>
      <c r="BW34" s="8" t="s">
        <v>0</v>
      </c>
      <c r="BX34" s="8" t="s">
        <v>0</v>
      </c>
      <c r="BY34" s="8" t="s">
        <v>0</v>
      </c>
      <c r="BZ34" s="8" t="s">
        <v>0</v>
      </c>
      <c r="CA34" s="8" t="s">
        <v>0</v>
      </c>
      <c r="CB34" s="8" t="s">
        <v>0</v>
      </c>
      <c r="CC34" s="5">
        <f t="shared" si="0"/>
        <v>80</v>
      </c>
      <c r="CD3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PG02P                                                                           </v>
      </c>
      <c r="CE34" s="5">
        <f>LEN(Table38[[#This Row],[CATAIR]])</f>
        <v>80</v>
      </c>
    </row>
    <row r="35" spans="1:83" x14ac:dyDescent="0.2">
      <c r="A35" s="8" t="s">
        <v>86</v>
      </c>
      <c r="B35" s="8" t="s">
        <v>87</v>
      </c>
      <c r="C35" s="8">
        <v>5</v>
      </c>
      <c r="D35" s="8">
        <v>0</v>
      </c>
      <c r="E35" s="8" t="s">
        <v>0</v>
      </c>
      <c r="F35" s="8" t="s">
        <v>0</v>
      </c>
      <c r="G35" s="8" t="s">
        <v>0</v>
      </c>
      <c r="H35" s="8" t="s">
        <v>0</v>
      </c>
      <c r="I35" s="8" t="s">
        <v>0</v>
      </c>
      <c r="J35" s="8" t="s">
        <v>0</v>
      </c>
      <c r="K35" s="8" t="s">
        <v>0</v>
      </c>
      <c r="L35" s="8" t="s">
        <v>0</v>
      </c>
      <c r="M35" s="8" t="s">
        <v>0</v>
      </c>
      <c r="N35" s="8" t="s">
        <v>0</v>
      </c>
      <c r="O35" s="8" t="s">
        <v>0</v>
      </c>
      <c r="P35" s="8" t="s">
        <v>0</v>
      </c>
      <c r="Q35" s="8" t="s">
        <v>0</v>
      </c>
      <c r="R35" s="8" t="s">
        <v>0</v>
      </c>
      <c r="S35" s="8" t="s">
        <v>0</v>
      </c>
      <c r="T35" s="8" t="s">
        <v>0</v>
      </c>
      <c r="U35" s="8" t="s">
        <v>0</v>
      </c>
      <c r="V35" s="8" t="s">
        <v>0</v>
      </c>
      <c r="W35" s="8" t="s">
        <v>0</v>
      </c>
      <c r="X35" s="8" t="s">
        <v>0</v>
      </c>
      <c r="Y35" s="8" t="s">
        <v>0</v>
      </c>
      <c r="Z35" s="8" t="s">
        <v>0</v>
      </c>
      <c r="AA35" s="8" t="s">
        <v>0</v>
      </c>
      <c r="AB35" s="8" t="s">
        <v>0</v>
      </c>
      <c r="AC35" s="8" t="s">
        <v>0</v>
      </c>
      <c r="AD35" s="8" t="s">
        <v>0</v>
      </c>
      <c r="AE35" s="8" t="s">
        <v>0</v>
      </c>
      <c r="AF35" s="8" t="s">
        <v>0</v>
      </c>
      <c r="AG35" s="8" t="s">
        <v>0</v>
      </c>
      <c r="AH35" s="8" t="s">
        <v>0</v>
      </c>
      <c r="AI35" s="8" t="s">
        <v>0</v>
      </c>
      <c r="AJ35" s="8" t="s">
        <v>0</v>
      </c>
      <c r="AK35" s="8" t="s">
        <v>0</v>
      </c>
      <c r="AL35" s="8" t="s">
        <v>0</v>
      </c>
      <c r="AM35" s="8" t="s">
        <v>0</v>
      </c>
      <c r="AN35" s="8" t="s">
        <v>0</v>
      </c>
      <c r="AO35" s="8" t="s">
        <v>0</v>
      </c>
      <c r="AP35" s="8" t="s">
        <v>0</v>
      </c>
      <c r="AQ35" s="8" t="s">
        <v>0</v>
      </c>
      <c r="AR35" s="8" t="s">
        <v>0</v>
      </c>
      <c r="AS35" s="8" t="s">
        <v>0</v>
      </c>
      <c r="AT35" s="8" t="s">
        <v>0</v>
      </c>
      <c r="AU35" s="8" t="s">
        <v>0</v>
      </c>
      <c r="AV35" s="8" t="s">
        <v>0</v>
      </c>
      <c r="AW35" s="8" t="s">
        <v>0</v>
      </c>
      <c r="AX35" s="8" t="s">
        <v>0</v>
      </c>
      <c r="AY35" s="8" t="s">
        <v>0</v>
      </c>
      <c r="AZ35" s="8" t="s">
        <v>0</v>
      </c>
      <c r="BA35" s="8" t="s">
        <v>0</v>
      </c>
      <c r="BB35" s="8" t="s">
        <v>0</v>
      </c>
      <c r="BC35" s="8" t="s">
        <v>0</v>
      </c>
      <c r="BD35" s="8" t="s">
        <v>0</v>
      </c>
      <c r="BE35" s="8" t="s">
        <v>0</v>
      </c>
      <c r="BF35" s="8" t="s">
        <v>0</v>
      </c>
      <c r="BG35" s="8" t="s">
        <v>0</v>
      </c>
      <c r="BH35" s="8" t="s">
        <v>0</v>
      </c>
      <c r="BI35" s="8" t="s">
        <v>0</v>
      </c>
      <c r="BJ35" s="8" t="s">
        <v>0</v>
      </c>
      <c r="BK35" s="8" t="s">
        <v>0</v>
      </c>
      <c r="BL35" s="8" t="s">
        <v>0</v>
      </c>
      <c r="BM35" s="8" t="s">
        <v>0</v>
      </c>
      <c r="BN35" s="8" t="s">
        <v>0</v>
      </c>
      <c r="BO35" s="8" t="s">
        <v>0</v>
      </c>
      <c r="BP35" s="8" t="s">
        <v>0</v>
      </c>
      <c r="BQ35" s="8" t="s">
        <v>0</v>
      </c>
      <c r="BR35" s="8" t="s">
        <v>0</v>
      </c>
      <c r="BS35" s="8" t="s">
        <v>0</v>
      </c>
      <c r="BT35" s="8" t="s">
        <v>0</v>
      </c>
      <c r="BU35" s="8" t="s">
        <v>0</v>
      </c>
      <c r="BV35" s="8" t="s">
        <v>0</v>
      </c>
      <c r="BW35" s="8" t="s">
        <v>0</v>
      </c>
      <c r="BX35" s="8" t="s">
        <v>0</v>
      </c>
      <c r="BY35" s="8" t="s">
        <v>0</v>
      </c>
      <c r="BZ35" s="8" t="s">
        <v>0</v>
      </c>
      <c r="CA35" s="8" t="s">
        <v>0</v>
      </c>
      <c r="CB35" s="8" t="s">
        <v>0</v>
      </c>
      <c r="CC35" s="5">
        <f t="shared" ref="CC35:CC64" si="2">SUMPRODUCT(LEN(A35:CB35))</f>
        <v>80</v>
      </c>
      <c r="CD3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35" s="5">
        <f>LEN(Table38[[#This Row],[CATAIR]])</f>
        <v>80</v>
      </c>
    </row>
    <row r="36" spans="1:83" x14ac:dyDescent="0.2">
      <c r="A36" s="8" t="s">
        <v>86</v>
      </c>
      <c r="B36" s="8" t="s">
        <v>87</v>
      </c>
      <c r="C36" s="8">
        <v>0</v>
      </c>
      <c r="D36" s="8">
        <v>6</v>
      </c>
      <c r="E36" s="8" t="s">
        <v>102</v>
      </c>
      <c r="F36" s="8" t="s">
        <v>96</v>
      </c>
      <c r="G36" s="8" t="s">
        <v>125</v>
      </c>
      <c r="H36" s="8" t="s">
        <v>114</v>
      </c>
      <c r="I36" s="8" t="s">
        <v>114</v>
      </c>
      <c r="J36" s="8" t="s">
        <v>88</v>
      </c>
      <c r="K36" s="8" t="s">
        <v>81</v>
      </c>
      <c r="L36" s="8" t="s">
        <v>86</v>
      </c>
      <c r="M36" s="8" t="s">
        <v>0</v>
      </c>
      <c r="N36" s="8" t="s">
        <v>0</v>
      </c>
      <c r="O36" s="8" t="s">
        <v>0</v>
      </c>
      <c r="P36" s="8" t="s">
        <v>0</v>
      </c>
      <c r="Q36" s="8" t="s">
        <v>0</v>
      </c>
      <c r="R36" s="8" t="s">
        <v>0</v>
      </c>
      <c r="S36" s="8" t="s">
        <v>0</v>
      </c>
      <c r="T36" s="8" t="s">
        <v>0</v>
      </c>
      <c r="U36" s="8" t="s">
        <v>0</v>
      </c>
      <c r="V36" s="8" t="s">
        <v>0</v>
      </c>
      <c r="W36" s="8" t="s">
        <v>0</v>
      </c>
      <c r="X36" s="8" t="s">
        <v>0</v>
      </c>
      <c r="Y36" s="8" t="s">
        <v>0</v>
      </c>
      <c r="Z36" s="8" t="s">
        <v>0</v>
      </c>
      <c r="AA36" s="8" t="s">
        <v>0</v>
      </c>
      <c r="AB36" s="8" t="s">
        <v>0</v>
      </c>
      <c r="AC36" s="8" t="s">
        <v>0</v>
      </c>
      <c r="AD36" s="8" t="s">
        <v>0</v>
      </c>
      <c r="AE36" s="8" t="s">
        <v>0</v>
      </c>
      <c r="AF36" s="8" t="s">
        <v>0</v>
      </c>
      <c r="AG36" s="8" t="s">
        <v>0</v>
      </c>
      <c r="AH36" s="8" t="s">
        <v>0</v>
      </c>
      <c r="AI36" s="8" t="s">
        <v>0</v>
      </c>
      <c r="AJ36" s="8" t="s">
        <v>0</v>
      </c>
      <c r="AK36" s="8" t="s">
        <v>0</v>
      </c>
      <c r="AL36" s="8" t="s">
        <v>0</v>
      </c>
      <c r="AM36" s="8" t="s">
        <v>0</v>
      </c>
      <c r="AN36" s="8" t="s">
        <v>0</v>
      </c>
      <c r="AO36" s="8" t="s">
        <v>0</v>
      </c>
      <c r="AP36" s="8" t="s">
        <v>0</v>
      </c>
      <c r="AQ36" s="8" t="s">
        <v>0</v>
      </c>
      <c r="AR36" s="8" t="s">
        <v>0</v>
      </c>
      <c r="AS36" s="8" t="s">
        <v>0</v>
      </c>
      <c r="AT36" s="8" t="s">
        <v>86</v>
      </c>
      <c r="AU36" s="8" t="s">
        <v>89</v>
      </c>
      <c r="AV36" s="8" t="s">
        <v>0</v>
      </c>
      <c r="AW36" s="8" t="s">
        <v>0</v>
      </c>
      <c r="AX36" s="8" t="s">
        <v>0</v>
      </c>
      <c r="AY36" s="8" t="s">
        <v>0</v>
      </c>
      <c r="AZ36" s="8" t="s">
        <v>0</v>
      </c>
      <c r="BA36" s="8" t="s">
        <v>0</v>
      </c>
      <c r="BB36" s="8" t="s">
        <v>0</v>
      </c>
      <c r="BC36" s="8" t="s">
        <v>0</v>
      </c>
      <c r="BD36" s="8" t="s">
        <v>0</v>
      </c>
      <c r="BE36" s="8" t="s">
        <v>0</v>
      </c>
      <c r="BF36" s="8" t="s">
        <v>0</v>
      </c>
      <c r="BG36" s="8" t="s">
        <v>0</v>
      </c>
      <c r="BH36" s="8" t="s">
        <v>0</v>
      </c>
      <c r="BI36" s="8" t="s">
        <v>0</v>
      </c>
      <c r="BJ36" s="8" t="s">
        <v>0</v>
      </c>
      <c r="BK36" s="8" t="s">
        <v>0</v>
      </c>
      <c r="BL36" s="8" t="s">
        <v>0</v>
      </c>
      <c r="BM36" s="8" t="s">
        <v>0</v>
      </c>
      <c r="BN36" s="8" t="s">
        <v>0</v>
      </c>
      <c r="BO36" s="8" t="s">
        <v>0</v>
      </c>
      <c r="BP36" s="8" t="s">
        <v>0</v>
      </c>
      <c r="BQ36" s="8" t="s">
        <v>0</v>
      </c>
      <c r="BR36" s="8" t="s">
        <v>0</v>
      </c>
      <c r="BS36" s="8" t="s">
        <v>0</v>
      </c>
      <c r="BT36" s="8" t="s">
        <v>0</v>
      </c>
      <c r="BU36" s="8" t="s">
        <v>0</v>
      </c>
      <c r="BV36" s="8" t="s">
        <v>0</v>
      </c>
      <c r="BW36" s="8" t="s">
        <v>0</v>
      </c>
      <c r="BX36" s="8" t="s">
        <v>0</v>
      </c>
      <c r="BY36" s="8" t="s">
        <v>0</v>
      </c>
      <c r="BZ36" s="8" t="s">
        <v>0</v>
      </c>
      <c r="CA36" s="8" t="s">
        <v>0</v>
      </c>
      <c r="CB36" s="8" t="s">
        <v>0</v>
      </c>
      <c r="CC36" s="5">
        <f t="shared" si="2"/>
        <v>80</v>
      </c>
      <c r="CD3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36" s="5">
        <f>LEN(Table38[[#This Row],[CATAIR]])</f>
        <v>80</v>
      </c>
    </row>
    <row r="37" spans="1:83" x14ac:dyDescent="0.2">
      <c r="A37" s="8" t="s">
        <v>86</v>
      </c>
      <c r="B37" s="8" t="s">
        <v>87</v>
      </c>
      <c r="C37" s="8">
        <v>1</v>
      </c>
      <c r="D37" s="8">
        <v>0</v>
      </c>
      <c r="E37" s="8" t="s">
        <v>95</v>
      </c>
      <c r="F37" s="8" t="s">
        <v>100</v>
      </c>
      <c r="G37" s="8">
        <v>1</v>
      </c>
      <c r="H37" s="8" t="s">
        <v>0</v>
      </c>
      <c r="I37" s="8" t="s">
        <v>0</v>
      </c>
      <c r="J37" s="8" t="s">
        <v>0</v>
      </c>
      <c r="K37" s="8" t="s">
        <v>93</v>
      </c>
      <c r="L37" s="8" t="s">
        <v>92</v>
      </c>
      <c r="M37" s="8" t="s">
        <v>81</v>
      </c>
      <c r="N37" s="8" t="s">
        <v>0</v>
      </c>
      <c r="O37" s="8" t="s">
        <v>0</v>
      </c>
      <c r="P37" s="8" t="s">
        <v>0</v>
      </c>
      <c r="Q37" s="8" t="s">
        <v>0</v>
      </c>
      <c r="R37" s="8" t="s">
        <v>0</v>
      </c>
      <c r="S37" s="8" t="s">
        <v>0</v>
      </c>
      <c r="T37" s="8" t="s">
        <v>0</v>
      </c>
      <c r="U37" s="8" t="s">
        <v>0</v>
      </c>
      <c r="V37" s="8" t="s">
        <v>0</v>
      </c>
      <c r="W37" s="8" t="s">
        <v>0</v>
      </c>
      <c r="X37" s="8" t="s">
        <v>0</v>
      </c>
      <c r="Y37" s="8" t="s">
        <v>0</v>
      </c>
      <c r="Z37" s="8" t="s">
        <v>0</v>
      </c>
      <c r="AA37" s="8" t="s">
        <v>0</v>
      </c>
      <c r="AB37" s="8" t="s">
        <v>0</v>
      </c>
      <c r="AC37" s="8" t="s">
        <v>0</v>
      </c>
      <c r="AD37" s="8" t="s">
        <v>0</v>
      </c>
      <c r="AE37" s="8" t="s">
        <v>0</v>
      </c>
      <c r="AF37" s="8" t="s">
        <v>0</v>
      </c>
      <c r="AG37" s="8" t="s">
        <v>0</v>
      </c>
      <c r="AH37" s="8" t="s">
        <v>94</v>
      </c>
      <c r="AI37" s="8" t="s">
        <v>84</v>
      </c>
      <c r="AJ37" s="8" t="s">
        <v>95</v>
      </c>
      <c r="AK37" s="8" t="s">
        <v>81</v>
      </c>
      <c r="AL37" s="8" t="s">
        <v>91</v>
      </c>
      <c r="AM37" s="8" t="s">
        <v>85</v>
      </c>
      <c r="AN37" s="8" t="s">
        <v>95</v>
      </c>
      <c r="AO37" s="8" t="s">
        <v>89</v>
      </c>
      <c r="AP37" s="8" t="s">
        <v>0</v>
      </c>
      <c r="AQ37" s="8" t="s">
        <v>93</v>
      </c>
      <c r="AR37" s="8" t="s">
        <v>88</v>
      </c>
      <c r="AS37" s="8" t="s">
        <v>97</v>
      </c>
      <c r="AT37" s="8" t="s">
        <v>97</v>
      </c>
      <c r="AU37" s="8" t="s">
        <v>84</v>
      </c>
      <c r="AV37" s="8" t="s">
        <v>101</v>
      </c>
      <c r="AW37" s="8" t="s">
        <v>92</v>
      </c>
      <c r="AX37" s="8" t="s">
        <v>85</v>
      </c>
      <c r="AY37" s="8" t="s">
        <v>95</v>
      </c>
      <c r="AZ37" s="8" t="s">
        <v>0</v>
      </c>
      <c r="BA37" s="8" t="s">
        <v>81</v>
      </c>
      <c r="BB37" s="8" t="s">
        <v>104</v>
      </c>
      <c r="BC37" s="8" t="s">
        <v>95</v>
      </c>
      <c r="BD37" s="8" t="s">
        <v>91</v>
      </c>
      <c r="BE37" s="8" t="s">
        <v>0</v>
      </c>
      <c r="BF37" s="8" t="s">
        <v>0</v>
      </c>
      <c r="BG37" s="8" t="s">
        <v>0</v>
      </c>
      <c r="BH37" s="8" t="s">
        <v>0</v>
      </c>
      <c r="BI37" s="8" t="s">
        <v>0</v>
      </c>
      <c r="BJ37" s="8" t="s">
        <v>0</v>
      </c>
      <c r="BK37" s="8" t="s">
        <v>0</v>
      </c>
      <c r="BL37" s="8" t="s">
        <v>0</v>
      </c>
      <c r="BM37" s="8" t="s">
        <v>0</v>
      </c>
      <c r="BN37" s="8" t="s">
        <v>0</v>
      </c>
      <c r="BO37" s="8" t="s">
        <v>0</v>
      </c>
      <c r="BP37" s="8" t="s">
        <v>0</v>
      </c>
      <c r="BQ37" s="8" t="s">
        <v>0</v>
      </c>
      <c r="BR37" s="8" t="s">
        <v>0</v>
      </c>
      <c r="BS37" s="8" t="s">
        <v>0</v>
      </c>
      <c r="BT37" s="8" t="s">
        <v>0</v>
      </c>
      <c r="BU37" s="8" t="s">
        <v>0</v>
      </c>
      <c r="BV37" s="8" t="s">
        <v>0</v>
      </c>
      <c r="BW37" s="8" t="s">
        <v>0</v>
      </c>
      <c r="BX37" s="8" t="s">
        <v>0</v>
      </c>
      <c r="BY37" s="8" t="s">
        <v>0</v>
      </c>
      <c r="BZ37" s="8" t="s">
        <v>0</v>
      </c>
      <c r="CA37" s="8" t="s">
        <v>0</v>
      </c>
      <c r="CB37" s="8" t="s">
        <v>0</v>
      </c>
      <c r="CC37" s="5">
        <f t="shared" si="2"/>
        <v>80</v>
      </c>
      <c r="CD3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YFT                    CONTAINS YELLOWFIN TUNA                        </v>
      </c>
      <c r="CE37" s="5">
        <f>LEN(Table38[[#This Row],[CATAIR]])</f>
        <v>80</v>
      </c>
    </row>
    <row r="38" spans="1:83" x14ac:dyDescent="0.2">
      <c r="A38" s="8" t="s">
        <v>86</v>
      </c>
      <c r="B38" s="8" t="s">
        <v>87</v>
      </c>
      <c r="C38" s="8">
        <v>2</v>
      </c>
      <c r="D38" s="8">
        <v>2</v>
      </c>
      <c r="E38" s="8" t="s">
        <v>93</v>
      </c>
      <c r="F38" s="8">
        <v>8</v>
      </c>
      <c r="G38" s="8">
        <v>7</v>
      </c>
      <c r="H38" s="8">
        <v>7</v>
      </c>
      <c r="I38" s="8" t="s">
        <v>107</v>
      </c>
      <c r="J38" s="8">
        <v>5</v>
      </c>
      <c r="K38" s="8" t="s">
        <v>0</v>
      </c>
      <c r="L38" s="8" t="s">
        <v>0</v>
      </c>
      <c r="M38" s="8" t="s">
        <v>0</v>
      </c>
      <c r="N38" s="8" t="s">
        <v>0</v>
      </c>
      <c r="O38" s="8" t="s">
        <v>0</v>
      </c>
      <c r="P38" s="8" t="s">
        <v>0</v>
      </c>
      <c r="Q38" s="8" t="s">
        <v>0</v>
      </c>
      <c r="R38" s="8" t="s">
        <v>0</v>
      </c>
      <c r="S38" s="8" t="s">
        <v>0</v>
      </c>
      <c r="T38" s="8" t="s">
        <v>0</v>
      </c>
      <c r="U38" s="8" t="s">
        <v>0</v>
      </c>
      <c r="V38" s="8" t="s">
        <v>0</v>
      </c>
      <c r="W38" s="8" t="s">
        <v>0</v>
      </c>
      <c r="X38" s="8" t="s">
        <v>0</v>
      </c>
      <c r="Y38" s="8" t="s">
        <v>0</v>
      </c>
      <c r="Z38" s="8" t="s">
        <v>0</v>
      </c>
      <c r="AA38" s="8" t="s">
        <v>0</v>
      </c>
      <c r="AB38" s="8" t="s">
        <v>0</v>
      </c>
      <c r="AC38" s="8" t="s">
        <v>0</v>
      </c>
      <c r="AD38" s="8" t="s">
        <v>0</v>
      </c>
      <c r="AE38" s="8" t="s">
        <v>0</v>
      </c>
      <c r="AF38" s="8" t="s">
        <v>0</v>
      </c>
      <c r="AG38" s="8" t="s">
        <v>0</v>
      </c>
      <c r="AH38" s="8" t="s">
        <v>0</v>
      </c>
      <c r="AI38" s="8" t="s">
        <v>0</v>
      </c>
      <c r="AJ38" s="8" t="s">
        <v>0</v>
      </c>
      <c r="AK38" s="8" t="s">
        <v>0</v>
      </c>
      <c r="AL38" s="8" t="s">
        <v>0</v>
      </c>
      <c r="AM38" s="8" t="s">
        <v>0</v>
      </c>
      <c r="AN38" s="8" t="s">
        <v>0</v>
      </c>
      <c r="AO38" s="8" t="s">
        <v>0</v>
      </c>
      <c r="AP38" s="8" t="s">
        <v>0</v>
      </c>
      <c r="AQ38" s="8" t="s">
        <v>0</v>
      </c>
      <c r="AR38" s="8" t="s">
        <v>0</v>
      </c>
      <c r="AS38" s="8" t="s">
        <v>0</v>
      </c>
      <c r="AT38" s="8" t="s">
        <v>0</v>
      </c>
      <c r="AU38" s="8" t="s">
        <v>0</v>
      </c>
      <c r="AV38" s="8" t="s">
        <v>0</v>
      </c>
      <c r="AW38" s="8" t="s">
        <v>0</v>
      </c>
      <c r="AX38" s="8" t="s">
        <v>0</v>
      </c>
      <c r="AY38" s="8" t="s">
        <v>0</v>
      </c>
      <c r="AZ38" s="8" t="s">
        <v>0</v>
      </c>
      <c r="BA38" s="8" t="s">
        <v>0</v>
      </c>
      <c r="BB38" s="8" t="s">
        <v>0</v>
      </c>
      <c r="BC38" s="8" t="s">
        <v>0</v>
      </c>
      <c r="BD38" s="8" t="s">
        <v>0</v>
      </c>
      <c r="BE38" s="8" t="s">
        <v>0</v>
      </c>
      <c r="BF38" s="8" t="s">
        <v>0</v>
      </c>
      <c r="BG38" s="8" t="s">
        <v>0</v>
      </c>
      <c r="BH38" s="8" t="s">
        <v>0</v>
      </c>
      <c r="BI38" s="8" t="s">
        <v>0</v>
      </c>
      <c r="BJ38" s="8" t="s">
        <v>0</v>
      </c>
      <c r="BK38" s="8" t="s">
        <v>0</v>
      </c>
      <c r="BL38" s="8" t="s">
        <v>0</v>
      </c>
      <c r="BM38" s="8" t="s">
        <v>0</v>
      </c>
      <c r="BN38" s="8" t="s">
        <v>0</v>
      </c>
      <c r="BO38" s="8" t="s">
        <v>0</v>
      </c>
      <c r="BP38" s="8" t="s">
        <v>0</v>
      </c>
      <c r="BQ38" s="8" t="s">
        <v>0</v>
      </c>
      <c r="BR38" s="8" t="s">
        <v>0</v>
      </c>
      <c r="BS38" s="8" t="s">
        <v>0</v>
      </c>
      <c r="BT38" s="8" t="s">
        <v>0</v>
      </c>
      <c r="BU38" s="8" t="s">
        <v>0</v>
      </c>
      <c r="BV38" s="8" t="s">
        <v>0</v>
      </c>
      <c r="BW38" s="8" t="s">
        <v>0</v>
      </c>
      <c r="BX38" s="8" t="s">
        <v>0</v>
      </c>
      <c r="BY38" s="8" t="s">
        <v>0</v>
      </c>
      <c r="BZ38" s="8" t="s">
        <v>0</v>
      </c>
      <c r="CA38" s="8" t="s">
        <v>0</v>
      </c>
      <c r="CB38" s="8" t="s">
        <v>0</v>
      </c>
      <c r="CC38" s="5">
        <f t="shared" si="2"/>
        <v>80</v>
      </c>
      <c r="CD3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PG22Y877B5                                                                      </v>
      </c>
      <c r="CE38" s="5">
        <f>LEN(Table38[[#This Row],[CATAIR]])</f>
        <v>80</v>
      </c>
    </row>
    <row r="39" spans="1:83" x14ac:dyDescent="0.2">
      <c r="A39" s="8" t="s">
        <v>86</v>
      </c>
      <c r="B39" s="8" t="s">
        <v>87</v>
      </c>
      <c r="C39" s="8">
        <v>2</v>
      </c>
      <c r="D39" s="8">
        <v>2</v>
      </c>
      <c r="E39" s="8" t="s">
        <v>93</v>
      </c>
      <c r="F39" s="8">
        <v>8</v>
      </c>
      <c r="G39" s="8">
        <v>9</v>
      </c>
      <c r="H39" s="8">
        <v>9</v>
      </c>
      <c r="I39" s="8" t="s">
        <v>0</v>
      </c>
      <c r="J39" s="8" t="s">
        <v>0</v>
      </c>
      <c r="K39" s="8" t="s">
        <v>0</v>
      </c>
      <c r="L39" s="8" t="s">
        <v>0</v>
      </c>
      <c r="M39" s="8" t="s">
        <v>0</v>
      </c>
      <c r="N39" s="8" t="s">
        <v>0</v>
      </c>
      <c r="O39" s="8" t="s">
        <v>0</v>
      </c>
      <c r="P39" s="8" t="s">
        <v>0</v>
      </c>
      <c r="Q39" s="8" t="s">
        <v>0</v>
      </c>
      <c r="R39" s="8" t="s">
        <v>0</v>
      </c>
      <c r="S39" s="8" t="s">
        <v>0</v>
      </c>
      <c r="T39" s="8" t="s">
        <v>0</v>
      </c>
      <c r="U39" s="8" t="s">
        <v>0</v>
      </c>
      <c r="V39" s="8" t="s">
        <v>0</v>
      </c>
      <c r="W39" s="8" t="s">
        <v>0</v>
      </c>
      <c r="X39" s="8" t="s">
        <v>0</v>
      </c>
      <c r="Y39" s="8" t="s">
        <v>0</v>
      </c>
      <c r="Z39" s="8" t="s">
        <v>0</v>
      </c>
      <c r="AA39" s="8" t="s">
        <v>0</v>
      </c>
      <c r="AB39" s="8" t="s">
        <v>0</v>
      </c>
      <c r="AC39" s="8" t="s">
        <v>0</v>
      </c>
      <c r="AD39" s="8" t="s">
        <v>0</v>
      </c>
      <c r="AE39" s="8" t="s">
        <v>0</v>
      </c>
      <c r="AF39" s="8" t="s">
        <v>0</v>
      </c>
      <c r="AG39" s="8" t="s">
        <v>0</v>
      </c>
      <c r="AH39" s="8" t="s">
        <v>0</v>
      </c>
      <c r="AI39" s="8" t="s">
        <v>0</v>
      </c>
      <c r="AJ39" s="8" t="s">
        <v>0</v>
      </c>
      <c r="AK39" s="8" t="s">
        <v>0</v>
      </c>
      <c r="AL39" s="8" t="s">
        <v>0</v>
      </c>
      <c r="AM39" s="8" t="s">
        <v>0</v>
      </c>
      <c r="AN39" s="8" t="s">
        <v>0</v>
      </c>
      <c r="AO39" s="8" t="s">
        <v>0</v>
      </c>
      <c r="AP39" s="8" t="s">
        <v>0</v>
      </c>
      <c r="AQ39" s="8" t="s">
        <v>0</v>
      </c>
      <c r="AR39" s="8" t="s">
        <v>0</v>
      </c>
      <c r="AS39" s="8" t="s">
        <v>0</v>
      </c>
      <c r="AT39" s="8" t="s">
        <v>0</v>
      </c>
      <c r="AU39" s="8" t="s">
        <v>0</v>
      </c>
      <c r="AV39" s="8" t="s">
        <v>0</v>
      </c>
      <c r="AW39" s="8" t="s">
        <v>0</v>
      </c>
      <c r="AX39" s="8" t="s">
        <v>0</v>
      </c>
      <c r="AY39" s="8" t="s">
        <v>0</v>
      </c>
      <c r="AZ39" s="8" t="s">
        <v>0</v>
      </c>
      <c r="BA39" s="8" t="s">
        <v>0</v>
      </c>
      <c r="BB39" s="8" t="s">
        <v>0</v>
      </c>
      <c r="BC39" s="8" t="s">
        <v>0</v>
      </c>
      <c r="BD39" s="8" t="s">
        <v>0</v>
      </c>
      <c r="BE39" s="8" t="s">
        <v>0</v>
      </c>
      <c r="BF39" s="8" t="s">
        <v>0</v>
      </c>
      <c r="BG39" s="8" t="s">
        <v>0</v>
      </c>
      <c r="BH39" s="8" t="s">
        <v>0</v>
      </c>
      <c r="BI39" s="8" t="s">
        <v>0</v>
      </c>
      <c r="BJ39" s="8" t="s">
        <v>0</v>
      </c>
      <c r="BK39" s="8" t="s">
        <v>0</v>
      </c>
      <c r="BL39" s="8" t="s">
        <v>0</v>
      </c>
      <c r="BM39" s="8" t="s">
        <v>0</v>
      </c>
      <c r="BN39" s="8" t="s">
        <v>0</v>
      </c>
      <c r="BO39" s="8" t="s">
        <v>0</v>
      </c>
      <c r="BP39" s="8" t="s">
        <v>0</v>
      </c>
      <c r="BQ39" s="8" t="s">
        <v>0</v>
      </c>
      <c r="BR39" s="8" t="s">
        <v>0</v>
      </c>
      <c r="BS39" s="8" t="s">
        <v>0</v>
      </c>
      <c r="BT39" s="8" t="s">
        <v>0</v>
      </c>
      <c r="BU39" s="8" t="s">
        <v>0</v>
      </c>
      <c r="BV39" s="8" t="s">
        <v>0</v>
      </c>
      <c r="BW39" s="8" t="s">
        <v>0</v>
      </c>
      <c r="BX39" s="8" t="s">
        <v>0</v>
      </c>
      <c r="BY39" s="8" t="s">
        <v>0</v>
      </c>
      <c r="BZ39" s="8" t="s">
        <v>0</v>
      </c>
      <c r="CA39" s="8" t="s">
        <v>0</v>
      </c>
      <c r="CB39" s="8" t="s">
        <v>0</v>
      </c>
      <c r="CC39" s="5">
        <f t="shared" si="2"/>
        <v>80</v>
      </c>
      <c r="CD3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PG22Y899                                                                        </v>
      </c>
      <c r="CE39" s="5">
        <f>LEN(Table38[[#This Row],[CATAIR]])</f>
        <v>80</v>
      </c>
    </row>
    <row r="40" spans="1:83" x14ac:dyDescent="0.2">
      <c r="A40" s="8" t="s">
        <v>86</v>
      </c>
      <c r="B40" s="8" t="s">
        <v>87</v>
      </c>
      <c r="C40" s="8">
        <v>3</v>
      </c>
      <c r="D40" s="8">
        <v>1</v>
      </c>
      <c r="E40" s="9" t="s">
        <v>125</v>
      </c>
      <c r="F40" s="9" t="s">
        <v>94</v>
      </c>
      <c r="G40" s="9" t="s">
        <v>96</v>
      </c>
      <c r="H40" s="9" t="s">
        <v>88</v>
      </c>
      <c r="I40" s="9" t="s">
        <v>94</v>
      </c>
      <c r="J40" s="8" t="s">
        <v>0</v>
      </c>
      <c r="K40" s="8" t="s">
        <v>0</v>
      </c>
      <c r="L40" s="8" t="s">
        <v>0</v>
      </c>
      <c r="M40" s="8" t="s">
        <v>0</v>
      </c>
      <c r="N40" s="8" t="s">
        <v>0</v>
      </c>
      <c r="O40" s="8" t="s">
        <v>0</v>
      </c>
      <c r="P40" s="8" t="s">
        <v>0</v>
      </c>
      <c r="Q40" s="8" t="s">
        <v>0</v>
      </c>
      <c r="R40" s="8" t="s">
        <v>0</v>
      </c>
      <c r="S40" s="8" t="s">
        <v>0</v>
      </c>
      <c r="T40" s="8" t="s">
        <v>0</v>
      </c>
      <c r="U40" s="8" t="s">
        <v>0</v>
      </c>
      <c r="V40" s="8" t="s">
        <v>0</v>
      </c>
      <c r="W40" s="8" t="s">
        <v>0</v>
      </c>
      <c r="X40" s="8" t="s">
        <v>0</v>
      </c>
      <c r="Y40" s="8" t="s">
        <v>0</v>
      </c>
      <c r="Z40" s="8" t="s">
        <v>0</v>
      </c>
      <c r="AA40" s="8" t="s">
        <v>0</v>
      </c>
      <c r="AB40" s="8" t="s">
        <v>0</v>
      </c>
      <c r="AC40" s="8" t="s">
        <v>0</v>
      </c>
      <c r="AD40" s="8" t="s">
        <v>0</v>
      </c>
      <c r="AE40" s="8" t="s">
        <v>0</v>
      </c>
      <c r="AF40" s="8" t="s">
        <v>0</v>
      </c>
      <c r="AG40" s="8" t="s">
        <v>0</v>
      </c>
      <c r="AH40" s="8" t="s">
        <v>0</v>
      </c>
      <c r="AI40" s="8" t="s">
        <v>0</v>
      </c>
      <c r="AJ40" s="8" t="s">
        <v>0</v>
      </c>
      <c r="AK40" s="8" t="s">
        <v>0</v>
      </c>
      <c r="AL40" s="8" t="s">
        <v>0</v>
      </c>
      <c r="AM40" s="8" t="s">
        <v>0</v>
      </c>
      <c r="AN40" s="8" t="s">
        <v>0</v>
      </c>
      <c r="AO40" s="8" t="s">
        <v>0</v>
      </c>
      <c r="AP40" s="8" t="s">
        <v>0</v>
      </c>
      <c r="AQ40" s="8" t="s">
        <v>0</v>
      </c>
      <c r="AR40" s="8" t="s">
        <v>0</v>
      </c>
      <c r="AS40" s="8" t="s">
        <v>0</v>
      </c>
      <c r="AT40" s="8" t="s">
        <v>0</v>
      </c>
      <c r="AU40" s="8" t="s">
        <v>0</v>
      </c>
      <c r="AV40" s="8" t="s">
        <v>0</v>
      </c>
      <c r="AW40" s="8" t="s">
        <v>0</v>
      </c>
      <c r="AX40" s="8" t="s">
        <v>0</v>
      </c>
      <c r="AY40" s="8" t="s">
        <v>0</v>
      </c>
      <c r="AZ40" s="8" t="s">
        <v>0</v>
      </c>
      <c r="BA40" s="8" t="s">
        <v>0</v>
      </c>
      <c r="BB40" s="8" t="s">
        <v>0</v>
      </c>
      <c r="BC40" s="8" t="s">
        <v>0</v>
      </c>
      <c r="BD40" s="8" t="s">
        <v>0</v>
      </c>
      <c r="BE40" s="8" t="s">
        <v>0</v>
      </c>
      <c r="BF40" s="8" t="s">
        <v>0</v>
      </c>
      <c r="BG40" s="8" t="s">
        <v>0</v>
      </c>
      <c r="BH40" s="8" t="s">
        <v>0</v>
      </c>
      <c r="BI40" s="8" t="s">
        <v>0</v>
      </c>
      <c r="BJ40" s="8" t="s">
        <v>0</v>
      </c>
      <c r="BK40" s="8" t="s">
        <v>0</v>
      </c>
      <c r="BL40" s="8" t="s">
        <v>0</v>
      </c>
      <c r="BM40" s="8" t="s">
        <v>0</v>
      </c>
      <c r="BN40" s="8" t="s">
        <v>0</v>
      </c>
      <c r="BO40" s="8" t="s">
        <v>0</v>
      </c>
      <c r="BP40" s="8" t="s">
        <v>0</v>
      </c>
      <c r="BQ40" s="8" t="s">
        <v>0</v>
      </c>
      <c r="BR40" s="8" t="s">
        <v>0</v>
      </c>
      <c r="BS40" s="8" t="s">
        <v>0</v>
      </c>
      <c r="BT40" s="8" t="s">
        <v>0</v>
      </c>
      <c r="BU40" s="8" t="s">
        <v>0</v>
      </c>
      <c r="BV40" s="8" t="s">
        <v>0</v>
      </c>
      <c r="BW40" s="8" t="s">
        <v>0</v>
      </c>
      <c r="BX40" s="8" t="s">
        <v>0</v>
      </c>
      <c r="BY40" s="8" t="s">
        <v>0</v>
      </c>
      <c r="BZ40" s="8" t="s">
        <v>0</v>
      </c>
      <c r="CA40" s="8" t="s">
        <v>0</v>
      </c>
      <c r="CB40" s="8" t="s">
        <v>0</v>
      </c>
      <c r="CC40" s="5">
        <f t="shared" si="2"/>
        <v>80</v>
      </c>
      <c r="CD4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PG31VCREC                                                                       </v>
      </c>
      <c r="CE40" s="5">
        <f>LEN(Table38[[#This Row],[CATAIR]])</f>
        <v>80</v>
      </c>
    </row>
    <row r="41" spans="1:83" x14ac:dyDescent="0.2">
      <c r="A41" s="8" t="s">
        <v>86</v>
      </c>
      <c r="B41" s="8" t="s">
        <v>87</v>
      </c>
      <c r="C41" s="8">
        <v>5</v>
      </c>
      <c r="D41" s="8">
        <v>1</v>
      </c>
      <c r="E41" s="8" t="s">
        <v>0</v>
      </c>
      <c r="F41" s="8" t="s">
        <v>0</v>
      </c>
      <c r="G41" s="8" t="s">
        <v>0</v>
      </c>
      <c r="H41" s="8" t="s">
        <v>0</v>
      </c>
      <c r="I41" s="8" t="s">
        <v>0</v>
      </c>
      <c r="J41" s="8" t="s">
        <v>0</v>
      </c>
      <c r="K41" s="8" t="s">
        <v>0</v>
      </c>
      <c r="L41" s="8" t="s">
        <v>0</v>
      </c>
      <c r="M41" s="8" t="s">
        <v>0</v>
      </c>
      <c r="N41" s="8" t="s">
        <v>0</v>
      </c>
      <c r="O41" s="8" t="s">
        <v>0</v>
      </c>
      <c r="P41" s="8" t="s">
        <v>0</v>
      </c>
      <c r="Q41" s="8" t="s">
        <v>0</v>
      </c>
      <c r="R41" s="8" t="s">
        <v>0</v>
      </c>
      <c r="S41" s="8" t="s">
        <v>0</v>
      </c>
      <c r="T41" s="8" t="s">
        <v>0</v>
      </c>
      <c r="U41" s="8" t="s">
        <v>0</v>
      </c>
      <c r="V41" s="8" t="s">
        <v>0</v>
      </c>
      <c r="W41" s="8" t="s">
        <v>0</v>
      </c>
      <c r="X41" s="8" t="s">
        <v>0</v>
      </c>
      <c r="Y41" s="8" t="s">
        <v>0</v>
      </c>
      <c r="Z41" s="8" t="s">
        <v>0</v>
      </c>
      <c r="AA41" s="8" t="s">
        <v>0</v>
      </c>
      <c r="AB41" s="8" t="s">
        <v>0</v>
      </c>
      <c r="AC41" s="8" t="s">
        <v>0</v>
      </c>
      <c r="AD41" s="8" t="s">
        <v>0</v>
      </c>
      <c r="AE41" s="8" t="s">
        <v>0</v>
      </c>
      <c r="AF41" s="8" t="s">
        <v>0</v>
      </c>
      <c r="AG41" s="8" t="s">
        <v>0</v>
      </c>
      <c r="AH41" s="8" t="s">
        <v>0</v>
      </c>
      <c r="AI41" s="8" t="s">
        <v>0</v>
      </c>
      <c r="AJ41" s="8" t="s">
        <v>0</v>
      </c>
      <c r="AK41" s="8" t="s">
        <v>0</v>
      </c>
      <c r="AL41" s="8" t="s">
        <v>0</v>
      </c>
      <c r="AM41" s="8" t="s">
        <v>0</v>
      </c>
      <c r="AN41" s="8" t="s">
        <v>0</v>
      </c>
      <c r="AO41" s="8" t="s">
        <v>0</v>
      </c>
      <c r="AP41" s="8" t="s">
        <v>0</v>
      </c>
      <c r="AQ41" s="8" t="s">
        <v>0</v>
      </c>
      <c r="AR41" s="8" t="s">
        <v>0</v>
      </c>
      <c r="AS41" s="8" t="s">
        <v>0</v>
      </c>
      <c r="AT41" s="8" t="s">
        <v>0</v>
      </c>
      <c r="AU41" s="8" t="s">
        <v>0</v>
      </c>
      <c r="AV41" s="8" t="s">
        <v>0</v>
      </c>
      <c r="AW41" s="8" t="s">
        <v>0</v>
      </c>
      <c r="AX41" s="8" t="s">
        <v>0</v>
      </c>
      <c r="AY41" s="8" t="s">
        <v>0</v>
      </c>
      <c r="AZ41" s="8" t="s">
        <v>0</v>
      </c>
      <c r="BA41" s="8" t="s">
        <v>0</v>
      </c>
      <c r="BB41" s="8" t="s">
        <v>0</v>
      </c>
      <c r="BC41" s="8" t="s">
        <v>0</v>
      </c>
      <c r="BD41" s="8" t="s">
        <v>0</v>
      </c>
      <c r="BE41" s="8" t="s">
        <v>0</v>
      </c>
      <c r="BF41" s="8" t="s">
        <v>0</v>
      </c>
      <c r="BG41" s="8" t="s">
        <v>0</v>
      </c>
      <c r="BH41" s="8" t="s">
        <v>0</v>
      </c>
      <c r="BI41" s="8" t="s">
        <v>0</v>
      </c>
      <c r="BJ41" s="8" t="s">
        <v>0</v>
      </c>
      <c r="BK41" s="8" t="s">
        <v>0</v>
      </c>
      <c r="BL41" s="8" t="s">
        <v>0</v>
      </c>
      <c r="BM41" s="8" t="s">
        <v>0</v>
      </c>
      <c r="BN41" s="8" t="s">
        <v>0</v>
      </c>
      <c r="BO41" s="8" t="s">
        <v>0</v>
      </c>
      <c r="BP41" s="8" t="s">
        <v>0</v>
      </c>
      <c r="BQ41" s="8" t="s">
        <v>0</v>
      </c>
      <c r="BR41" s="8" t="s">
        <v>0</v>
      </c>
      <c r="BS41" s="8" t="s">
        <v>0</v>
      </c>
      <c r="BT41" s="8" t="s">
        <v>0</v>
      </c>
      <c r="BU41" s="8" t="s">
        <v>0</v>
      </c>
      <c r="BV41" s="8" t="s">
        <v>0</v>
      </c>
      <c r="BW41" s="8" t="s">
        <v>0</v>
      </c>
      <c r="BX41" s="8" t="s">
        <v>0</v>
      </c>
      <c r="BY41" s="8" t="s">
        <v>0</v>
      </c>
      <c r="BZ41" s="8" t="s">
        <v>0</v>
      </c>
      <c r="CA41" s="8" t="s">
        <v>0</v>
      </c>
      <c r="CB41" s="8" t="s">
        <v>0</v>
      </c>
      <c r="CC41" s="5">
        <f t="shared" si="2"/>
        <v>80</v>
      </c>
      <c r="CD4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41" s="5">
        <f>LEN(Table38[[#This Row],[CATAIR]])</f>
        <v>80</v>
      </c>
    </row>
    <row r="42" spans="1:83" x14ac:dyDescent="0.2">
      <c r="A42" s="8" t="s">
        <v>86</v>
      </c>
      <c r="B42" s="8" t="s">
        <v>87</v>
      </c>
      <c r="C42" s="8">
        <v>5</v>
      </c>
      <c r="D42" s="8">
        <v>0</v>
      </c>
      <c r="E42" s="8" t="s">
        <v>0</v>
      </c>
      <c r="F42" s="8" t="s">
        <v>0</v>
      </c>
      <c r="G42" s="8" t="s">
        <v>0</v>
      </c>
      <c r="H42" s="8" t="s">
        <v>0</v>
      </c>
      <c r="I42" s="8" t="s">
        <v>0</v>
      </c>
      <c r="J42" s="8" t="s">
        <v>0</v>
      </c>
      <c r="K42" s="8" t="s">
        <v>0</v>
      </c>
      <c r="L42" s="8" t="s">
        <v>0</v>
      </c>
      <c r="M42" s="8" t="s">
        <v>0</v>
      </c>
      <c r="N42" s="8" t="s">
        <v>0</v>
      </c>
      <c r="O42" s="8" t="s">
        <v>0</v>
      </c>
      <c r="P42" s="8" t="s">
        <v>0</v>
      </c>
      <c r="Q42" s="8" t="s">
        <v>0</v>
      </c>
      <c r="R42" s="8" t="s">
        <v>0</v>
      </c>
      <c r="S42" s="8" t="s">
        <v>0</v>
      </c>
      <c r="T42" s="8" t="s">
        <v>0</v>
      </c>
      <c r="U42" s="8" t="s">
        <v>0</v>
      </c>
      <c r="V42" s="8" t="s">
        <v>0</v>
      </c>
      <c r="W42" s="8" t="s">
        <v>0</v>
      </c>
      <c r="X42" s="8" t="s">
        <v>0</v>
      </c>
      <c r="Y42" s="8" t="s">
        <v>0</v>
      </c>
      <c r="Z42" s="8" t="s">
        <v>0</v>
      </c>
      <c r="AA42" s="8" t="s">
        <v>0</v>
      </c>
      <c r="AB42" s="8" t="s">
        <v>0</v>
      </c>
      <c r="AC42" s="8" t="s">
        <v>0</v>
      </c>
      <c r="AD42" s="8" t="s">
        <v>0</v>
      </c>
      <c r="AE42" s="8" t="s">
        <v>0</v>
      </c>
      <c r="AF42" s="8" t="s">
        <v>0</v>
      </c>
      <c r="AG42" s="8" t="s">
        <v>0</v>
      </c>
      <c r="AH42" s="8" t="s">
        <v>0</v>
      </c>
      <c r="AI42" s="8" t="s">
        <v>0</v>
      </c>
      <c r="AJ42" s="8" t="s">
        <v>0</v>
      </c>
      <c r="AK42" s="8" t="s">
        <v>0</v>
      </c>
      <c r="AL42" s="8" t="s">
        <v>0</v>
      </c>
      <c r="AM42" s="8" t="s">
        <v>0</v>
      </c>
      <c r="AN42" s="8" t="s">
        <v>0</v>
      </c>
      <c r="AO42" s="8" t="s">
        <v>0</v>
      </c>
      <c r="AP42" s="8" t="s">
        <v>0</v>
      </c>
      <c r="AQ42" s="8" t="s">
        <v>0</v>
      </c>
      <c r="AR42" s="8" t="s">
        <v>0</v>
      </c>
      <c r="AS42" s="8" t="s">
        <v>0</v>
      </c>
      <c r="AT42" s="8" t="s">
        <v>0</v>
      </c>
      <c r="AU42" s="8" t="s">
        <v>0</v>
      </c>
      <c r="AV42" s="8" t="s">
        <v>0</v>
      </c>
      <c r="AW42" s="8" t="s">
        <v>0</v>
      </c>
      <c r="AX42" s="8" t="s">
        <v>0</v>
      </c>
      <c r="AY42" s="8" t="s">
        <v>0</v>
      </c>
      <c r="AZ42" s="8" t="s">
        <v>0</v>
      </c>
      <c r="BA42" s="8" t="s">
        <v>0</v>
      </c>
      <c r="BB42" s="8" t="s">
        <v>0</v>
      </c>
      <c r="BC42" s="8" t="s">
        <v>0</v>
      </c>
      <c r="BD42" s="8" t="s">
        <v>0</v>
      </c>
      <c r="BE42" s="8" t="s">
        <v>0</v>
      </c>
      <c r="BF42" s="8" t="s">
        <v>0</v>
      </c>
      <c r="BG42" s="8" t="s">
        <v>0</v>
      </c>
      <c r="BH42" s="8" t="s">
        <v>0</v>
      </c>
      <c r="BI42" s="8" t="s">
        <v>0</v>
      </c>
      <c r="BJ42" s="8" t="s">
        <v>0</v>
      </c>
      <c r="BK42" s="8" t="s">
        <v>0</v>
      </c>
      <c r="BL42" s="8" t="s">
        <v>0</v>
      </c>
      <c r="BM42" s="8" t="s">
        <v>0</v>
      </c>
      <c r="BN42" s="8" t="s">
        <v>0</v>
      </c>
      <c r="BO42" s="8" t="s">
        <v>0</v>
      </c>
      <c r="BP42" s="8" t="s">
        <v>0</v>
      </c>
      <c r="BQ42" s="8" t="s">
        <v>0</v>
      </c>
      <c r="BR42" s="8" t="s">
        <v>0</v>
      </c>
      <c r="BS42" s="8" t="s">
        <v>0</v>
      </c>
      <c r="BT42" s="8" t="s">
        <v>0</v>
      </c>
      <c r="BU42" s="8" t="s">
        <v>0</v>
      </c>
      <c r="BV42" s="8" t="s">
        <v>0</v>
      </c>
      <c r="BW42" s="8" t="s">
        <v>0</v>
      </c>
      <c r="BX42" s="8" t="s">
        <v>0</v>
      </c>
      <c r="BY42" s="8" t="s">
        <v>0</v>
      </c>
      <c r="BZ42" s="8" t="s">
        <v>0</v>
      </c>
      <c r="CA42" s="8" t="s">
        <v>0</v>
      </c>
      <c r="CB42" s="8" t="s">
        <v>0</v>
      </c>
      <c r="CC42" s="5">
        <f t="shared" si="2"/>
        <v>80</v>
      </c>
      <c r="CD4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42" s="5">
        <f>LEN(Table38[[#This Row],[CATAIR]])</f>
        <v>80</v>
      </c>
    </row>
    <row r="43" spans="1:83" x14ac:dyDescent="0.2">
      <c r="A43" s="8" t="s">
        <v>86</v>
      </c>
      <c r="B43" s="8" t="s">
        <v>87</v>
      </c>
      <c r="C43" s="8">
        <v>0</v>
      </c>
      <c r="D43" s="8">
        <v>6</v>
      </c>
      <c r="E43" s="8" t="s">
        <v>102</v>
      </c>
      <c r="F43" s="8" t="s">
        <v>96</v>
      </c>
      <c r="G43" s="8" t="s">
        <v>125</v>
      </c>
      <c r="H43" s="8" t="s">
        <v>114</v>
      </c>
      <c r="I43" s="8" t="s">
        <v>114</v>
      </c>
      <c r="J43" s="8" t="s">
        <v>88</v>
      </c>
      <c r="K43" s="8" t="s">
        <v>81</v>
      </c>
      <c r="L43" s="8" t="s">
        <v>86</v>
      </c>
      <c r="M43" s="8" t="s">
        <v>0</v>
      </c>
      <c r="N43" s="8" t="s">
        <v>0</v>
      </c>
      <c r="O43" s="8" t="s">
        <v>0</v>
      </c>
      <c r="P43" s="8" t="s">
        <v>0</v>
      </c>
      <c r="Q43" s="8" t="s">
        <v>0</v>
      </c>
      <c r="R43" s="8" t="s">
        <v>0</v>
      </c>
      <c r="S43" s="8" t="s">
        <v>0</v>
      </c>
      <c r="T43" s="8" t="s">
        <v>0</v>
      </c>
      <c r="U43" s="8" t="s">
        <v>0</v>
      </c>
      <c r="V43" s="8" t="s">
        <v>0</v>
      </c>
      <c r="W43" s="8" t="s">
        <v>0</v>
      </c>
      <c r="X43" s="8" t="s">
        <v>0</v>
      </c>
      <c r="Y43" s="8" t="s">
        <v>0</v>
      </c>
      <c r="Z43" s="8" t="s">
        <v>0</v>
      </c>
      <c r="AA43" s="8" t="s">
        <v>0</v>
      </c>
      <c r="AB43" s="8" t="s">
        <v>0</v>
      </c>
      <c r="AC43" s="8" t="s">
        <v>0</v>
      </c>
      <c r="AD43" s="8" t="s">
        <v>0</v>
      </c>
      <c r="AE43" s="8" t="s">
        <v>0</v>
      </c>
      <c r="AF43" s="8" t="s">
        <v>0</v>
      </c>
      <c r="AG43" s="8" t="s">
        <v>0</v>
      </c>
      <c r="AH43" s="8" t="s">
        <v>0</v>
      </c>
      <c r="AI43" s="8" t="s">
        <v>0</v>
      </c>
      <c r="AJ43" s="8" t="s">
        <v>0</v>
      </c>
      <c r="AK43" s="8" t="s">
        <v>0</v>
      </c>
      <c r="AL43" s="8" t="s">
        <v>0</v>
      </c>
      <c r="AM43" s="8" t="s">
        <v>0</v>
      </c>
      <c r="AN43" s="8" t="s">
        <v>0</v>
      </c>
      <c r="AO43" s="8" t="s">
        <v>0</v>
      </c>
      <c r="AP43" s="8" t="s">
        <v>0</v>
      </c>
      <c r="AQ43" s="8" t="s">
        <v>0</v>
      </c>
      <c r="AR43" s="8" t="s">
        <v>0</v>
      </c>
      <c r="AS43" s="8" t="s">
        <v>0</v>
      </c>
      <c r="AT43" s="8" t="s">
        <v>86</v>
      </c>
      <c r="AU43" s="8" t="s">
        <v>89</v>
      </c>
      <c r="AV43" s="8" t="s">
        <v>0</v>
      </c>
      <c r="AW43" s="8" t="s">
        <v>0</v>
      </c>
      <c r="AX43" s="8" t="s">
        <v>0</v>
      </c>
      <c r="AY43" s="8" t="s">
        <v>0</v>
      </c>
      <c r="AZ43" s="8" t="s">
        <v>0</v>
      </c>
      <c r="BA43" s="8" t="s">
        <v>0</v>
      </c>
      <c r="BB43" s="8" t="s">
        <v>0</v>
      </c>
      <c r="BC43" s="8" t="s">
        <v>0</v>
      </c>
      <c r="BD43" s="8" t="s">
        <v>0</v>
      </c>
      <c r="BE43" s="8" t="s">
        <v>0</v>
      </c>
      <c r="BF43" s="8" t="s">
        <v>0</v>
      </c>
      <c r="BG43" s="8" t="s">
        <v>0</v>
      </c>
      <c r="BH43" s="8" t="s">
        <v>0</v>
      </c>
      <c r="BI43" s="8" t="s">
        <v>0</v>
      </c>
      <c r="BJ43" s="8" t="s">
        <v>0</v>
      </c>
      <c r="BK43" s="8" t="s">
        <v>0</v>
      </c>
      <c r="BL43" s="8" t="s">
        <v>0</v>
      </c>
      <c r="BM43" s="8" t="s">
        <v>0</v>
      </c>
      <c r="BN43" s="8" t="s">
        <v>0</v>
      </c>
      <c r="BO43" s="8" t="s">
        <v>0</v>
      </c>
      <c r="BP43" s="8" t="s">
        <v>0</v>
      </c>
      <c r="BQ43" s="8" t="s">
        <v>0</v>
      </c>
      <c r="BR43" s="8" t="s">
        <v>0</v>
      </c>
      <c r="BS43" s="8" t="s">
        <v>0</v>
      </c>
      <c r="BT43" s="8" t="s">
        <v>0</v>
      </c>
      <c r="BU43" s="8" t="s">
        <v>0</v>
      </c>
      <c r="BV43" s="8" t="s">
        <v>0</v>
      </c>
      <c r="BW43" s="8" t="s">
        <v>0</v>
      </c>
      <c r="BX43" s="8" t="s">
        <v>0</v>
      </c>
      <c r="BY43" s="8" t="s">
        <v>0</v>
      </c>
      <c r="BZ43" s="8" t="s">
        <v>0</v>
      </c>
      <c r="CA43" s="8" t="s">
        <v>0</v>
      </c>
      <c r="CB43" s="8" t="s">
        <v>0</v>
      </c>
      <c r="CC43" s="5">
        <f t="shared" si="2"/>
        <v>80</v>
      </c>
      <c r="CD4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43" s="5">
        <f>LEN(Table38[[#This Row],[CATAIR]])</f>
        <v>80</v>
      </c>
    </row>
    <row r="44" spans="1:83" x14ac:dyDescent="0.2">
      <c r="A44" s="8" t="s">
        <v>86</v>
      </c>
      <c r="B44" s="8" t="s">
        <v>87</v>
      </c>
      <c r="C44" s="8">
        <v>1</v>
      </c>
      <c r="D44" s="8">
        <v>0</v>
      </c>
      <c r="E44" s="8" t="s">
        <v>95</v>
      </c>
      <c r="F44" s="8" t="s">
        <v>100</v>
      </c>
      <c r="G44" s="8">
        <v>1</v>
      </c>
      <c r="H44" s="8" t="s">
        <v>0</v>
      </c>
      <c r="I44" s="8" t="s">
        <v>0</v>
      </c>
      <c r="J44" s="8" t="s">
        <v>0</v>
      </c>
      <c r="K44" s="8" t="s">
        <v>95</v>
      </c>
      <c r="L44" s="8" t="s">
        <v>84</v>
      </c>
      <c r="M44" s="8" t="s">
        <v>81</v>
      </c>
      <c r="N44" s="8" t="s">
        <v>0</v>
      </c>
      <c r="O44" s="8" t="s">
        <v>0</v>
      </c>
      <c r="P44" s="8" t="s">
        <v>0</v>
      </c>
      <c r="Q44" s="8" t="s">
        <v>0</v>
      </c>
      <c r="R44" s="8" t="s">
        <v>0</v>
      </c>
      <c r="S44" s="8" t="s">
        <v>0</v>
      </c>
      <c r="T44" s="8" t="s">
        <v>0</v>
      </c>
      <c r="U44" s="8" t="s">
        <v>0</v>
      </c>
      <c r="V44" s="8" t="s">
        <v>0</v>
      </c>
      <c r="W44" s="8" t="s">
        <v>0</v>
      </c>
      <c r="X44" s="8" t="s">
        <v>0</v>
      </c>
      <c r="Y44" s="8" t="s">
        <v>0</v>
      </c>
      <c r="Z44" s="8" t="s">
        <v>0</v>
      </c>
      <c r="AA44" s="8" t="s">
        <v>0</v>
      </c>
      <c r="AB44" s="8" t="s">
        <v>0</v>
      </c>
      <c r="AC44" s="8" t="s">
        <v>0</v>
      </c>
      <c r="AD44" s="8" t="s">
        <v>0</v>
      </c>
      <c r="AE44" s="8" t="s">
        <v>0</v>
      </c>
      <c r="AF44" s="8" t="s">
        <v>0</v>
      </c>
      <c r="AG44" s="8" t="s">
        <v>0</v>
      </c>
      <c r="AH44" s="8" t="s">
        <v>0</v>
      </c>
      <c r="AI44" s="8" t="s">
        <v>0</v>
      </c>
      <c r="AJ44" s="8" t="s">
        <v>0</v>
      </c>
      <c r="AK44" s="8" t="s">
        <v>0</v>
      </c>
      <c r="AL44" s="8" t="s">
        <v>0</v>
      </c>
      <c r="AM44" s="8" t="s">
        <v>0</v>
      </c>
      <c r="AN44" s="8" t="s">
        <v>0</v>
      </c>
      <c r="AO44" s="8" t="s">
        <v>0</v>
      </c>
      <c r="AP44" s="8" t="s">
        <v>0</v>
      </c>
      <c r="AQ44" s="8" t="s">
        <v>0</v>
      </c>
      <c r="AR44" s="8" t="s">
        <v>0</v>
      </c>
      <c r="AS44" s="8" t="s">
        <v>0</v>
      </c>
      <c r="AT44" s="8" t="s">
        <v>0</v>
      </c>
      <c r="AU44" s="8" t="s">
        <v>0</v>
      </c>
      <c r="AV44" s="8" t="s">
        <v>0</v>
      </c>
      <c r="AW44" s="8" t="s">
        <v>0</v>
      </c>
      <c r="AX44" s="8" t="s">
        <v>0</v>
      </c>
      <c r="AY44" s="8" t="s">
        <v>0</v>
      </c>
      <c r="AZ44" s="8" t="s">
        <v>0</v>
      </c>
      <c r="BA44" s="8" t="s">
        <v>0</v>
      </c>
      <c r="BB44" s="8" t="s">
        <v>0</v>
      </c>
      <c r="BC44" s="8" t="s">
        <v>0</v>
      </c>
      <c r="BD44" s="8" t="s">
        <v>0</v>
      </c>
      <c r="BE44" s="8" t="s">
        <v>0</v>
      </c>
      <c r="BF44" s="8" t="s">
        <v>0</v>
      </c>
      <c r="BG44" s="8" t="s">
        <v>0</v>
      </c>
      <c r="BH44" s="8" t="s">
        <v>0</v>
      </c>
      <c r="BI44" s="8" t="s">
        <v>0</v>
      </c>
      <c r="BJ44" s="8" t="s">
        <v>0</v>
      </c>
      <c r="BK44" s="8" t="s">
        <v>0</v>
      </c>
      <c r="BL44" s="8" t="s">
        <v>0</v>
      </c>
      <c r="BM44" s="8" t="s">
        <v>0</v>
      </c>
      <c r="BN44" s="8" t="s">
        <v>0</v>
      </c>
      <c r="BO44" s="8" t="s">
        <v>0</v>
      </c>
      <c r="BP44" s="8" t="s">
        <v>0</v>
      </c>
      <c r="BQ44" s="8" t="s">
        <v>0</v>
      </c>
      <c r="BR44" s="8" t="s">
        <v>0</v>
      </c>
      <c r="BS44" s="8" t="s">
        <v>0</v>
      </c>
      <c r="BT44" s="8" t="s">
        <v>0</v>
      </c>
      <c r="BU44" s="8" t="s">
        <v>0</v>
      </c>
      <c r="BV44" s="8" t="s">
        <v>0</v>
      </c>
      <c r="BW44" s="8" t="s">
        <v>0</v>
      </c>
      <c r="BX44" s="8" t="s">
        <v>0</v>
      </c>
      <c r="BY44" s="8" t="s">
        <v>0</v>
      </c>
      <c r="BZ44" s="8" t="s">
        <v>0</v>
      </c>
      <c r="CA44" s="8" t="s">
        <v>0</v>
      </c>
      <c r="CB44" s="8" t="s">
        <v>0</v>
      </c>
      <c r="CC44" s="5">
        <f t="shared" si="2"/>
        <v>80</v>
      </c>
      <c r="CD4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44" s="5">
        <f>LEN(Table38[[#This Row],[CATAIR]])</f>
        <v>80</v>
      </c>
    </row>
    <row r="45" spans="1:83" x14ac:dyDescent="0.2">
      <c r="A45" s="8" t="s">
        <v>86</v>
      </c>
      <c r="B45" s="8" t="s">
        <v>87</v>
      </c>
      <c r="C45" s="8">
        <v>2</v>
      </c>
      <c r="D45" s="8">
        <v>2</v>
      </c>
      <c r="E45" s="8" t="s">
        <v>93</v>
      </c>
      <c r="F45" s="8">
        <v>8</v>
      </c>
      <c r="G45" s="8">
        <v>7</v>
      </c>
      <c r="H45" s="8">
        <v>7</v>
      </c>
      <c r="I45" s="8" t="s">
        <v>107</v>
      </c>
      <c r="J45" s="8">
        <v>5</v>
      </c>
      <c r="K45" s="8" t="s">
        <v>0</v>
      </c>
      <c r="L45" s="8" t="s">
        <v>0</v>
      </c>
      <c r="M45" s="8" t="s">
        <v>0</v>
      </c>
      <c r="N45" s="8" t="s">
        <v>0</v>
      </c>
      <c r="O45" s="8" t="s">
        <v>0</v>
      </c>
      <c r="P45" s="8" t="s">
        <v>0</v>
      </c>
      <c r="Q45" s="8" t="s">
        <v>0</v>
      </c>
      <c r="R45" s="8" t="s">
        <v>0</v>
      </c>
      <c r="S45" s="8" t="s">
        <v>0</v>
      </c>
      <c r="T45" s="8" t="s">
        <v>0</v>
      </c>
      <c r="U45" s="8" t="s">
        <v>0</v>
      </c>
      <c r="V45" s="8" t="s">
        <v>0</v>
      </c>
      <c r="W45" s="8" t="s">
        <v>0</v>
      </c>
      <c r="X45" s="8" t="s">
        <v>0</v>
      </c>
      <c r="Y45" s="8" t="s">
        <v>0</v>
      </c>
      <c r="Z45" s="8" t="s">
        <v>0</v>
      </c>
      <c r="AA45" s="8" t="s">
        <v>0</v>
      </c>
      <c r="AB45" s="8" t="s">
        <v>0</v>
      </c>
      <c r="AC45" s="8" t="s">
        <v>0</v>
      </c>
      <c r="AD45" s="8" t="s">
        <v>0</v>
      </c>
      <c r="AE45" s="8" t="s">
        <v>0</v>
      </c>
      <c r="AF45" s="8" t="s">
        <v>0</v>
      </c>
      <c r="AG45" s="8" t="s">
        <v>0</v>
      </c>
      <c r="AH45" s="8" t="s">
        <v>0</v>
      </c>
      <c r="AI45" s="8" t="s">
        <v>0</v>
      </c>
      <c r="AJ45" s="8" t="s">
        <v>0</v>
      </c>
      <c r="AK45" s="8" t="s">
        <v>0</v>
      </c>
      <c r="AL45" s="8" t="s">
        <v>0</v>
      </c>
      <c r="AM45" s="8" t="s">
        <v>0</v>
      </c>
      <c r="AN45" s="8" t="s">
        <v>0</v>
      </c>
      <c r="AO45" s="8" t="s">
        <v>0</v>
      </c>
      <c r="AP45" s="8" t="s">
        <v>0</v>
      </c>
      <c r="AQ45" s="8" t="s">
        <v>0</v>
      </c>
      <c r="AR45" s="8" t="s">
        <v>0</v>
      </c>
      <c r="AS45" s="8" t="s">
        <v>0</v>
      </c>
      <c r="AT45" s="8" t="s">
        <v>0</v>
      </c>
      <c r="AU45" s="8" t="s">
        <v>0</v>
      </c>
      <c r="AV45" s="8" t="s">
        <v>0</v>
      </c>
      <c r="AW45" s="8" t="s">
        <v>0</v>
      </c>
      <c r="AX45" s="8" t="s">
        <v>0</v>
      </c>
      <c r="AY45" s="8" t="s">
        <v>0</v>
      </c>
      <c r="AZ45" s="8" t="s">
        <v>0</v>
      </c>
      <c r="BA45" s="8" t="s">
        <v>0</v>
      </c>
      <c r="BB45" s="8" t="s">
        <v>0</v>
      </c>
      <c r="BC45" s="8" t="s">
        <v>0</v>
      </c>
      <c r="BD45" s="8" t="s">
        <v>0</v>
      </c>
      <c r="BE45" s="8" t="s">
        <v>0</v>
      </c>
      <c r="BF45" s="8" t="s">
        <v>0</v>
      </c>
      <c r="BG45" s="8" t="s">
        <v>0</v>
      </c>
      <c r="BH45" s="8" t="s">
        <v>0</v>
      </c>
      <c r="BI45" s="8" t="s">
        <v>0</v>
      </c>
      <c r="BJ45" s="8" t="s">
        <v>0</v>
      </c>
      <c r="BK45" s="8" t="s">
        <v>0</v>
      </c>
      <c r="BL45" s="8" t="s">
        <v>0</v>
      </c>
      <c r="BM45" s="8" t="s">
        <v>0</v>
      </c>
      <c r="BN45" s="8" t="s">
        <v>0</v>
      </c>
      <c r="BO45" s="8" t="s">
        <v>0</v>
      </c>
      <c r="BP45" s="8" t="s">
        <v>0</v>
      </c>
      <c r="BQ45" s="8" t="s">
        <v>0</v>
      </c>
      <c r="BR45" s="8" t="s">
        <v>0</v>
      </c>
      <c r="BS45" s="8" t="s">
        <v>0</v>
      </c>
      <c r="BT45" s="8" t="s">
        <v>0</v>
      </c>
      <c r="BU45" s="8" t="s">
        <v>0</v>
      </c>
      <c r="BV45" s="8" t="s">
        <v>0</v>
      </c>
      <c r="BW45" s="8" t="s">
        <v>0</v>
      </c>
      <c r="BX45" s="8" t="s">
        <v>0</v>
      </c>
      <c r="BY45" s="8" t="s">
        <v>0</v>
      </c>
      <c r="BZ45" s="8" t="s">
        <v>0</v>
      </c>
      <c r="CA45" s="8" t="s">
        <v>0</v>
      </c>
      <c r="CB45" s="8" t="s">
        <v>0</v>
      </c>
      <c r="CC45" s="5">
        <f t="shared" si="2"/>
        <v>80</v>
      </c>
      <c r="CD4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PG22Y877B5                                                                      </v>
      </c>
      <c r="CE45" s="5">
        <f>LEN(Table38[[#This Row],[CATAIR]])</f>
        <v>80</v>
      </c>
    </row>
    <row r="46" spans="1:83" x14ac:dyDescent="0.2">
      <c r="A46" s="8" t="s">
        <v>86</v>
      </c>
      <c r="B46" s="8" t="s">
        <v>87</v>
      </c>
      <c r="C46" s="8">
        <v>2</v>
      </c>
      <c r="D46" s="8">
        <v>2</v>
      </c>
      <c r="E46" s="8" t="s">
        <v>93</v>
      </c>
      <c r="F46" s="8">
        <v>8</v>
      </c>
      <c r="G46" s="8">
        <v>9</v>
      </c>
      <c r="H46" s="8">
        <v>9</v>
      </c>
      <c r="I46" s="8" t="s">
        <v>0</v>
      </c>
      <c r="J46" s="8" t="s">
        <v>0</v>
      </c>
      <c r="K46" s="8" t="s">
        <v>0</v>
      </c>
      <c r="L46" s="8" t="s">
        <v>0</v>
      </c>
      <c r="M46" s="8" t="s">
        <v>0</v>
      </c>
      <c r="N46" s="8" t="s">
        <v>0</v>
      </c>
      <c r="O46" s="8" t="s">
        <v>0</v>
      </c>
      <c r="P46" s="8" t="s">
        <v>0</v>
      </c>
      <c r="Q46" s="8" t="s">
        <v>0</v>
      </c>
      <c r="R46" s="8" t="s">
        <v>0</v>
      </c>
      <c r="S46" s="8" t="s">
        <v>0</v>
      </c>
      <c r="T46" s="8" t="s">
        <v>0</v>
      </c>
      <c r="U46" s="8" t="s">
        <v>0</v>
      </c>
      <c r="V46" s="8" t="s">
        <v>0</v>
      </c>
      <c r="W46" s="8" t="s">
        <v>0</v>
      </c>
      <c r="X46" s="8" t="s">
        <v>0</v>
      </c>
      <c r="Y46" s="8" t="s">
        <v>0</v>
      </c>
      <c r="Z46" s="8" t="s">
        <v>0</v>
      </c>
      <c r="AA46" s="8" t="s">
        <v>0</v>
      </c>
      <c r="AB46" s="8" t="s">
        <v>0</v>
      </c>
      <c r="AC46" s="8" t="s">
        <v>0</v>
      </c>
      <c r="AD46" s="8" t="s">
        <v>0</v>
      </c>
      <c r="AE46" s="8" t="s">
        <v>0</v>
      </c>
      <c r="AF46" s="8" t="s">
        <v>0</v>
      </c>
      <c r="AG46" s="8" t="s">
        <v>0</v>
      </c>
      <c r="AH46" s="8" t="s">
        <v>0</v>
      </c>
      <c r="AI46" s="8" t="s">
        <v>0</v>
      </c>
      <c r="AJ46" s="8" t="s">
        <v>0</v>
      </c>
      <c r="AK46" s="8" t="s">
        <v>0</v>
      </c>
      <c r="AL46" s="8" t="s">
        <v>0</v>
      </c>
      <c r="AM46" s="8" t="s">
        <v>0</v>
      </c>
      <c r="AN46" s="8" t="s">
        <v>0</v>
      </c>
      <c r="AO46" s="8" t="s">
        <v>0</v>
      </c>
      <c r="AP46" s="8" t="s">
        <v>0</v>
      </c>
      <c r="AQ46" s="8" t="s">
        <v>0</v>
      </c>
      <c r="AR46" s="8" t="s">
        <v>0</v>
      </c>
      <c r="AS46" s="8" t="s">
        <v>0</v>
      </c>
      <c r="AT46" s="8" t="s">
        <v>0</v>
      </c>
      <c r="AU46" s="8" t="s">
        <v>0</v>
      </c>
      <c r="AV46" s="8" t="s">
        <v>0</v>
      </c>
      <c r="AW46" s="8" t="s">
        <v>0</v>
      </c>
      <c r="AX46" s="8" t="s">
        <v>0</v>
      </c>
      <c r="AY46" s="8" t="s">
        <v>0</v>
      </c>
      <c r="AZ46" s="8" t="s">
        <v>0</v>
      </c>
      <c r="BA46" s="8" t="s">
        <v>0</v>
      </c>
      <c r="BB46" s="8" t="s">
        <v>0</v>
      </c>
      <c r="BC46" s="8" t="s">
        <v>0</v>
      </c>
      <c r="BD46" s="8" t="s">
        <v>0</v>
      </c>
      <c r="BE46" s="8" t="s">
        <v>0</v>
      </c>
      <c r="BF46" s="8" t="s">
        <v>0</v>
      </c>
      <c r="BG46" s="8" t="s">
        <v>0</v>
      </c>
      <c r="BH46" s="8" t="s">
        <v>0</v>
      </c>
      <c r="BI46" s="8" t="s">
        <v>0</v>
      </c>
      <c r="BJ46" s="8" t="s">
        <v>0</v>
      </c>
      <c r="BK46" s="8" t="s">
        <v>0</v>
      </c>
      <c r="BL46" s="8" t="s">
        <v>0</v>
      </c>
      <c r="BM46" s="8" t="s">
        <v>0</v>
      </c>
      <c r="BN46" s="8" t="s">
        <v>0</v>
      </c>
      <c r="BO46" s="8" t="s">
        <v>0</v>
      </c>
      <c r="BP46" s="8" t="s">
        <v>0</v>
      </c>
      <c r="BQ46" s="8" t="s">
        <v>0</v>
      </c>
      <c r="BR46" s="8" t="s">
        <v>0</v>
      </c>
      <c r="BS46" s="8" t="s">
        <v>0</v>
      </c>
      <c r="BT46" s="8" t="s">
        <v>0</v>
      </c>
      <c r="BU46" s="8" t="s">
        <v>0</v>
      </c>
      <c r="BV46" s="8" t="s">
        <v>0</v>
      </c>
      <c r="BW46" s="8" t="s">
        <v>0</v>
      </c>
      <c r="BX46" s="8" t="s">
        <v>0</v>
      </c>
      <c r="BY46" s="8" t="s">
        <v>0</v>
      </c>
      <c r="BZ46" s="8" t="s">
        <v>0</v>
      </c>
      <c r="CA46" s="8" t="s">
        <v>0</v>
      </c>
      <c r="CB46" s="8" t="s">
        <v>0</v>
      </c>
      <c r="CC46" s="5">
        <f t="shared" si="2"/>
        <v>80</v>
      </c>
      <c r="CD4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PG22Y899                                                                        </v>
      </c>
      <c r="CE46" s="5">
        <f>LEN(Table38[[#This Row],[CATAIR]])</f>
        <v>80</v>
      </c>
    </row>
    <row r="47" spans="1:83" x14ac:dyDescent="0.2">
      <c r="A47" s="8" t="s">
        <v>86</v>
      </c>
      <c r="B47" s="8" t="s">
        <v>87</v>
      </c>
      <c r="C47" s="8">
        <v>3</v>
      </c>
      <c r="D47" s="8">
        <v>1</v>
      </c>
      <c r="E47" s="9" t="s">
        <v>125</v>
      </c>
      <c r="F47" s="9" t="s">
        <v>94</v>
      </c>
      <c r="G47" s="9" t="s">
        <v>96</v>
      </c>
      <c r="H47" s="9" t="s">
        <v>86</v>
      </c>
      <c r="I47" s="9" t="s">
        <v>91</v>
      </c>
      <c r="J47" s="8" t="s">
        <v>0</v>
      </c>
      <c r="K47" s="8" t="s">
        <v>0</v>
      </c>
      <c r="L47" s="8" t="s">
        <v>0</v>
      </c>
      <c r="M47" s="8" t="s">
        <v>0</v>
      </c>
      <c r="N47" s="8" t="s">
        <v>0</v>
      </c>
      <c r="O47" s="8" t="s">
        <v>0</v>
      </c>
      <c r="P47" s="8" t="s">
        <v>0</v>
      </c>
      <c r="Q47" s="8" t="s">
        <v>0</v>
      </c>
      <c r="R47" s="8" t="s">
        <v>0</v>
      </c>
      <c r="S47" s="8" t="s">
        <v>0</v>
      </c>
      <c r="T47" s="8" t="s">
        <v>0</v>
      </c>
      <c r="U47" s="8" t="s">
        <v>0</v>
      </c>
      <c r="V47" s="8" t="s">
        <v>0</v>
      </c>
      <c r="W47" s="8" t="s">
        <v>0</v>
      </c>
      <c r="X47" s="8" t="s">
        <v>0</v>
      </c>
      <c r="Y47" s="8" t="s">
        <v>0</v>
      </c>
      <c r="Z47" s="8" t="s">
        <v>0</v>
      </c>
      <c r="AA47" s="8" t="s">
        <v>0</v>
      </c>
      <c r="AB47" s="8" t="s">
        <v>0</v>
      </c>
      <c r="AC47" s="8" t="s">
        <v>0</v>
      </c>
      <c r="AD47" s="8" t="s">
        <v>0</v>
      </c>
      <c r="AE47" s="8" t="s">
        <v>0</v>
      </c>
      <c r="AF47" s="8" t="s">
        <v>0</v>
      </c>
      <c r="AG47" s="8" t="s">
        <v>0</v>
      </c>
      <c r="AH47" s="8" t="s">
        <v>0</v>
      </c>
      <c r="AI47" s="8" t="s">
        <v>0</v>
      </c>
      <c r="AJ47" s="8" t="s">
        <v>0</v>
      </c>
      <c r="AK47" s="8" t="s">
        <v>0</v>
      </c>
      <c r="AL47" s="8" t="s">
        <v>0</v>
      </c>
      <c r="AM47" s="8" t="s">
        <v>0</v>
      </c>
      <c r="AN47" s="8" t="s">
        <v>0</v>
      </c>
      <c r="AO47" s="8" t="s">
        <v>0</v>
      </c>
      <c r="AP47" s="8" t="s">
        <v>0</v>
      </c>
      <c r="AQ47" s="8" t="s">
        <v>0</v>
      </c>
      <c r="AR47" s="8" t="s">
        <v>0</v>
      </c>
      <c r="AS47" s="8" t="s">
        <v>0</v>
      </c>
      <c r="AT47" s="8" t="s">
        <v>0</v>
      </c>
      <c r="AU47" s="8" t="s">
        <v>0</v>
      </c>
      <c r="AV47" s="8" t="s">
        <v>0</v>
      </c>
      <c r="AW47" s="8" t="s">
        <v>0</v>
      </c>
      <c r="AX47" s="8" t="s">
        <v>0</v>
      </c>
      <c r="AY47" s="8" t="s">
        <v>0</v>
      </c>
      <c r="AZ47" s="8" t="s">
        <v>0</v>
      </c>
      <c r="BA47" s="8" t="s">
        <v>0</v>
      </c>
      <c r="BB47" s="8" t="s">
        <v>0</v>
      </c>
      <c r="BC47" s="8" t="s">
        <v>0</v>
      </c>
      <c r="BD47" s="8" t="s">
        <v>0</v>
      </c>
      <c r="BE47" s="8" t="s">
        <v>0</v>
      </c>
      <c r="BF47" s="8" t="s">
        <v>0</v>
      </c>
      <c r="BG47" s="8" t="s">
        <v>0</v>
      </c>
      <c r="BH47" s="8" t="s">
        <v>0</v>
      </c>
      <c r="BI47" s="8" t="s">
        <v>0</v>
      </c>
      <c r="BJ47" s="8" t="s">
        <v>0</v>
      </c>
      <c r="BK47" s="8" t="s">
        <v>0</v>
      </c>
      <c r="BL47" s="8" t="s">
        <v>0</v>
      </c>
      <c r="BM47" s="8" t="s">
        <v>0</v>
      </c>
      <c r="BN47" s="8" t="s">
        <v>0</v>
      </c>
      <c r="BO47" s="8" t="s">
        <v>0</v>
      </c>
      <c r="BP47" s="8" t="s">
        <v>0</v>
      </c>
      <c r="BQ47" s="8" t="s">
        <v>0</v>
      </c>
      <c r="BR47" s="8" t="s">
        <v>0</v>
      </c>
      <c r="BS47" s="8" t="s">
        <v>0</v>
      </c>
      <c r="BT47" s="8" t="s">
        <v>0</v>
      </c>
      <c r="BU47" s="8" t="s">
        <v>0</v>
      </c>
      <c r="BV47" s="8" t="s">
        <v>0</v>
      </c>
      <c r="BW47" s="8" t="s">
        <v>0</v>
      </c>
      <c r="BX47" s="8" t="s">
        <v>0</v>
      </c>
      <c r="BY47" s="8" t="s">
        <v>0</v>
      </c>
      <c r="BZ47" s="8" t="s">
        <v>0</v>
      </c>
      <c r="CA47" s="8" t="s">
        <v>0</v>
      </c>
      <c r="CB47" s="8" t="s">
        <v>0</v>
      </c>
      <c r="CC47" s="5">
        <f t="shared" si="2"/>
        <v>80</v>
      </c>
      <c r="CD4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PG31VCRPA                                                                       </v>
      </c>
      <c r="CE47" s="5">
        <f>LEN(Table38[[#This Row],[CATAIR]])</f>
        <v>80</v>
      </c>
    </row>
    <row r="48" spans="1:83" x14ac:dyDescent="0.2">
      <c r="A48" s="8" t="s">
        <v>86</v>
      </c>
      <c r="B48" s="8" t="s">
        <v>87</v>
      </c>
      <c r="C48" s="8">
        <v>5</v>
      </c>
      <c r="D48" s="8">
        <v>1</v>
      </c>
      <c r="E48" s="8" t="s">
        <v>0</v>
      </c>
      <c r="F48" s="8" t="s">
        <v>0</v>
      </c>
      <c r="G48" s="8" t="s">
        <v>0</v>
      </c>
      <c r="H48" s="8" t="s">
        <v>0</v>
      </c>
      <c r="I48" s="8" t="s">
        <v>0</v>
      </c>
      <c r="J48" s="8" t="s">
        <v>0</v>
      </c>
      <c r="K48" s="8" t="s">
        <v>0</v>
      </c>
      <c r="L48" s="8" t="s">
        <v>0</v>
      </c>
      <c r="M48" s="8" t="s">
        <v>0</v>
      </c>
      <c r="N48" s="8" t="s">
        <v>0</v>
      </c>
      <c r="O48" s="8" t="s">
        <v>0</v>
      </c>
      <c r="P48" s="8" t="s">
        <v>0</v>
      </c>
      <c r="Q48" s="8" t="s">
        <v>0</v>
      </c>
      <c r="R48" s="8" t="s">
        <v>0</v>
      </c>
      <c r="S48" s="8" t="s">
        <v>0</v>
      </c>
      <c r="T48" s="8" t="s">
        <v>0</v>
      </c>
      <c r="U48" s="8" t="s">
        <v>0</v>
      </c>
      <c r="V48" s="8" t="s">
        <v>0</v>
      </c>
      <c r="W48" s="8" t="s">
        <v>0</v>
      </c>
      <c r="X48" s="8" t="s">
        <v>0</v>
      </c>
      <c r="Y48" s="8" t="s">
        <v>0</v>
      </c>
      <c r="Z48" s="8" t="s">
        <v>0</v>
      </c>
      <c r="AA48" s="8" t="s">
        <v>0</v>
      </c>
      <c r="AB48" s="8" t="s">
        <v>0</v>
      </c>
      <c r="AC48" s="8" t="s">
        <v>0</v>
      </c>
      <c r="AD48" s="8" t="s">
        <v>0</v>
      </c>
      <c r="AE48" s="8" t="s">
        <v>0</v>
      </c>
      <c r="AF48" s="8" t="s">
        <v>0</v>
      </c>
      <c r="AG48" s="8" t="s">
        <v>0</v>
      </c>
      <c r="AH48" s="8" t="s">
        <v>0</v>
      </c>
      <c r="AI48" s="8" t="s">
        <v>0</v>
      </c>
      <c r="AJ48" s="8" t="s">
        <v>0</v>
      </c>
      <c r="AK48" s="8" t="s">
        <v>0</v>
      </c>
      <c r="AL48" s="8" t="s">
        <v>0</v>
      </c>
      <c r="AM48" s="8" t="s">
        <v>0</v>
      </c>
      <c r="AN48" s="8" t="s">
        <v>0</v>
      </c>
      <c r="AO48" s="8" t="s">
        <v>0</v>
      </c>
      <c r="AP48" s="8" t="s">
        <v>0</v>
      </c>
      <c r="AQ48" s="8" t="s">
        <v>0</v>
      </c>
      <c r="AR48" s="8" t="s">
        <v>0</v>
      </c>
      <c r="AS48" s="8" t="s">
        <v>0</v>
      </c>
      <c r="AT48" s="8" t="s">
        <v>0</v>
      </c>
      <c r="AU48" s="8" t="s">
        <v>0</v>
      </c>
      <c r="AV48" s="8" t="s">
        <v>0</v>
      </c>
      <c r="AW48" s="8" t="s">
        <v>0</v>
      </c>
      <c r="AX48" s="8" t="s">
        <v>0</v>
      </c>
      <c r="AY48" s="8" t="s">
        <v>0</v>
      </c>
      <c r="AZ48" s="8" t="s">
        <v>0</v>
      </c>
      <c r="BA48" s="8" t="s">
        <v>0</v>
      </c>
      <c r="BB48" s="8" t="s">
        <v>0</v>
      </c>
      <c r="BC48" s="8" t="s">
        <v>0</v>
      </c>
      <c r="BD48" s="8" t="s">
        <v>0</v>
      </c>
      <c r="BE48" s="8" t="s">
        <v>0</v>
      </c>
      <c r="BF48" s="8" t="s">
        <v>0</v>
      </c>
      <c r="BG48" s="8" t="s">
        <v>0</v>
      </c>
      <c r="BH48" s="8" t="s">
        <v>0</v>
      </c>
      <c r="BI48" s="8" t="s">
        <v>0</v>
      </c>
      <c r="BJ48" s="8" t="s">
        <v>0</v>
      </c>
      <c r="BK48" s="8" t="s">
        <v>0</v>
      </c>
      <c r="BL48" s="8" t="s">
        <v>0</v>
      </c>
      <c r="BM48" s="8" t="s">
        <v>0</v>
      </c>
      <c r="BN48" s="8" t="s">
        <v>0</v>
      </c>
      <c r="BO48" s="8" t="s">
        <v>0</v>
      </c>
      <c r="BP48" s="8" t="s">
        <v>0</v>
      </c>
      <c r="BQ48" s="8" t="s">
        <v>0</v>
      </c>
      <c r="BR48" s="8" t="s">
        <v>0</v>
      </c>
      <c r="BS48" s="8" t="s">
        <v>0</v>
      </c>
      <c r="BT48" s="8" t="s">
        <v>0</v>
      </c>
      <c r="BU48" s="8" t="s">
        <v>0</v>
      </c>
      <c r="BV48" s="8" t="s">
        <v>0</v>
      </c>
      <c r="BW48" s="8" t="s">
        <v>0</v>
      </c>
      <c r="BX48" s="8" t="s">
        <v>0</v>
      </c>
      <c r="BY48" s="8" t="s">
        <v>0</v>
      </c>
      <c r="BZ48" s="8" t="s">
        <v>0</v>
      </c>
      <c r="CA48" s="8" t="s">
        <v>0</v>
      </c>
      <c r="CB48" s="8" t="s">
        <v>0</v>
      </c>
      <c r="CC48" s="5">
        <f t="shared" si="2"/>
        <v>80</v>
      </c>
      <c r="CD4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48" s="5">
        <f>LEN(Table38[[#This Row],[CATAIR]])</f>
        <v>80</v>
      </c>
    </row>
    <row r="49" spans="1:83" x14ac:dyDescent="0.2">
      <c r="A49" s="8" t="s">
        <v>86</v>
      </c>
      <c r="B49" s="8" t="s">
        <v>87</v>
      </c>
      <c r="C49" s="8">
        <v>5</v>
      </c>
      <c r="D49" s="8">
        <v>0</v>
      </c>
      <c r="E49" s="8" t="s">
        <v>0</v>
      </c>
      <c r="F49" s="8" t="s">
        <v>0</v>
      </c>
      <c r="G49" s="8" t="s">
        <v>0</v>
      </c>
      <c r="H49" s="8" t="s">
        <v>0</v>
      </c>
      <c r="I49" s="8" t="s">
        <v>0</v>
      </c>
      <c r="J49" s="8" t="s">
        <v>0</v>
      </c>
      <c r="K49" s="8" t="s">
        <v>0</v>
      </c>
      <c r="L49" s="8" t="s">
        <v>0</v>
      </c>
      <c r="M49" s="8" t="s">
        <v>0</v>
      </c>
      <c r="N49" s="8" t="s">
        <v>0</v>
      </c>
      <c r="O49" s="8" t="s">
        <v>0</v>
      </c>
      <c r="P49" s="8" t="s">
        <v>0</v>
      </c>
      <c r="Q49" s="8" t="s">
        <v>0</v>
      </c>
      <c r="R49" s="8" t="s">
        <v>0</v>
      </c>
      <c r="S49" s="8" t="s">
        <v>0</v>
      </c>
      <c r="T49" s="8" t="s">
        <v>0</v>
      </c>
      <c r="U49" s="8" t="s">
        <v>0</v>
      </c>
      <c r="V49" s="8" t="s">
        <v>0</v>
      </c>
      <c r="W49" s="8" t="s">
        <v>0</v>
      </c>
      <c r="X49" s="8" t="s">
        <v>0</v>
      </c>
      <c r="Y49" s="8" t="s">
        <v>0</v>
      </c>
      <c r="Z49" s="8" t="s">
        <v>0</v>
      </c>
      <c r="AA49" s="8" t="s">
        <v>0</v>
      </c>
      <c r="AB49" s="8" t="s">
        <v>0</v>
      </c>
      <c r="AC49" s="8" t="s">
        <v>0</v>
      </c>
      <c r="AD49" s="8" t="s">
        <v>0</v>
      </c>
      <c r="AE49" s="8" t="s">
        <v>0</v>
      </c>
      <c r="AF49" s="8" t="s">
        <v>0</v>
      </c>
      <c r="AG49" s="8" t="s">
        <v>0</v>
      </c>
      <c r="AH49" s="8" t="s">
        <v>0</v>
      </c>
      <c r="AI49" s="8" t="s">
        <v>0</v>
      </c>
      <c r="AJ49" s="8" t="s">
        <v>0</v>
      </c>
      <c r="AK49" s="8" t="s">
        <v>0</v>
      </c>
      <c r="AL49" s="8" t="s">
        <v>0</v>
      </c>
      <c r="AM49" s="8" t="s">
        <v>0</v>
      </c>
      <c r="AN49" s="8" t="s">
        <v>0</v>
      </c>
      <c r="AO49" s="8" t="s">
        <v>0</v>
      </c>
      <c r="AP49" s="8" t="s">
        <v>0</v>
      </c>
      <c r="AQ49" s="8" t="s">
        <v>0</v>
      </c>
      <c r="AR49" s="8" t="s">
        <v>0</v>
      </c>
      <c r="AS49" s="8" t="s">
        <v>0</v>
      </c>
      <c r="AT49" s="8" t="s">
        <v>0</v>
      </c>
      <c r="AU49" s="8" t="s">
        <v>0</v>
      </c>
      <c r="AV49" s="8" t="s">
        <v>0</v>
      </c>
      <c r="AW49" s="8" t="s">
        <v>0</v>
      </c>
      <c r="AX49" s="8" t="s">
        <v>0</v>
      </c>
      <c r="AY49" s="8" t="s">
        <v>0</v>
      </c>
      <c r="AZ49" s="8" t="s">
        <v>0</v>
      </c>
      <c r="BA49" s="8" t="s">
        <v>0</v>
      </c>
      <c r="BB49" s="8" t="s">
        <v>0</v>
      </c>
      <c r="BC49" s="8" t="s">
        <v>0</v>
      </c>
      <c r="BD49" s="8" t="s">
        <v>0</v>
      </c>
      <c r="BE49" s="8" t="s">
        <v>0</v>
      </c>
      <c r="BF49" s="8" t="s">
        <v>0</v>
      </c>
      <c r="BG49" s="8" t="s">
        <v>0</v>
      </c>
      <c r="BH49" s="8" t="s">
        <v>0</v>
      </c>
      <c r="BI49" s="8" t="s">
        <v>0</v>
      </c>
      <c r="BJ49" s="8" t="s">
        <v>0</v>
      </c>
      <c r="BK49" s="8" t="s">
        <v>0</v>
      </c>
      <c r="BL49" s="8" t="s">
        <v>0</v>
      </c>
      <c r="BM49" s="8" t="s">
        <v>0</v>
      </c>
      <c r="BN49" s="8" t="s">
        <v>0</v>
      </c>
      <c r="BO49" s="8" t="s">
        <v>0</v>
      </c>
      <c r="BP49" s="8" t="s">
        <v>0</v>
      </c>
      <c r="BQ49" s="8" t="s">
        <v>0</v>
      </c>
      <c r="BR49" s="8" t="s">
        <v>0</v>
      </c>
      <c r="BS49" s="8" t="s">
        <v>0</v>
      </c>
      <c r="BT49" s="8" t="s">
        <v>0</v>
      </c>
      <c r="BU49" s="8" t="s">
        <v>0</v>
      </c>
      <c r="BV49" s="8" t="s">
        <v>0</v>
      </c>
      <c r="BW49" s="8" t="s">
        <v>0</v>
      </c>
      <c r="BX49" s="8" t="s">
        <v>0</v>
      </c>
      <c r="BY49" s="8" t="s">
        <v>0</v>
      </c>
      <c r="BZ49" s="8" t="s">
        <v>0</v>
      </c>
      <c r="CA49" s="8" t="s">
        <v>0</v>
      </c>
      <c r="CB49" s="8" t="s">
        <v>0</v>
      </c>
      <c r="CC49" s="5">
        <f t="shared" si="2"/>
        <v>80</v>
      </c>
      <c r="CD4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49" s="5">
        <f>LEN(Table38[[#This Row],[CATAIR]])</f>
        <v>80</v>
      </c>
    </row>
    <row r="50" spans="1:83" x14ac:dyDescent="0.2">
      <c r="A50" s="8" t="s">
        <v>86</v>
      </c>
      <c r="B50" s="8" t="s">
        <v>87</v>
      </c>
      <c r="C50" s="8">
        <v>0</v>
      </c>
      <c r="D50" s="8">
        <v>6</v>
      </c>
      <c r="E50" s="8" t="s">
        <v>102</v>
      </c>
      <c r="F50" s="8" t="s">
        <v>96</v>
      </c>
      <c r="G50" s="8" t="s">
        <v>125</v>
      </c>
      <c r="H50" s="8" t="s">
        <v>114</v>
      </c>
      <c r="I50" s="8" t="s">
        <v>114</v>
      </c>
      <c r="J50" s="8" t="s">
        <v>88</v>
      </c>
      <c r="K50" s="8" t="s">
        <v>81</v>
      </c>
      <c r="L50" s="8" t="s">
        <v>86</v>
      </c>
      <c r="M50" s="8" t="s">
        <v>0</v>
      </c>
      <c r="N50" s="8" t="s">
        <v>0</v>
      </c>
      <c r="O50" s="8" t="s">
        <v>0</v>
      </c>
      <c r="P50" s="8" t="s">
        <v>0</v>
      </c>
      <c r="Q50" s="8" t="s">
        <v>0</v>
      </c>
      <c r="R50" s="8" t="s">
        <v>0</v>
      </c>
      <c r="S50" s="8" t="s">
        <v>0</v>
      </c>
      <c r="T50" s="8" t="s">
        <v>0</v>
      </c>
      <c r="U50" s="8" t="s">
        <v>0</v>
      </c>
      <c r="V50" s="8" t="s">
        <v>0</v>
      </c>
      <c r="W50" s="8" t="s">
        <v>0</v>
      </c>
      <c r="X50" s="8" t="s">
        <v>0</v>
      </c>
      <c r="Y50" s="8" t="s">
        <v>0</v>
      </c>
      <c r="Z50" s="8" t="s">
        <v>0</v>
      </c>
      <c r="AA50" s="8" t="s">
        <v>0</v>
      </c>
      <c r="AB50" s="8" t="s">
        <v>0</v>
      </c>
      <c r="AC50" s="8" t="s">
        <v>0</v>
      </c>
      <c r="AD50" s="8" t="s">
        <v>0</v>
      </c>
      <c r="AE50" s="8" t="s">
        <v>0</v>
      </c>
      <c r="AF50" s="8" t="s">
        <v>0</v>
      </c>
      <c r="AG50" s="8" t="s">
        <v>0</v>
      </c>
      <c r="AH50" s="8" t="s">
        <v>0</v>
      </c>
      <c r="AI50" s="8" t="s">
        <v>0</v>
      </c>
      <c r="AJ50" s="8" t="s">
        <v>0</v>
      </c>
      <c r="AK50" s="8" t="s">
        <v>0</v>
      </c>
      <c r="AL50" s="8" t="s">
        <v>0</v>
      </c>
      <c r="AM50" s="8" t="s">
        <v>0</v>
      </c>
      <c r="AN50" s="8" t="s">
        <v>0</v>
      </c>
      <c r="AO50" s="8" t="s">
        <v>0</v>
      </c>
      <c r="AP50" s="8" t="s">
        <v>0</v>
      </c>
      <c r="AQ50" s="8" t="s">
        <v>0</v>
      </c>
      <c r="AR50" s="8" t="s">
        <v>0</v>
      </c>
      <c r="AS50" s="8" t="s">
        <v>0</v>
      </c>
      <c r="AT50" s="8" t="s">
        <v>86</v>
      </c>
      <c r="AU50" s="8" t="s">
        <v>89</v>
      </c>
      <c r="AV50" s="8" t="s">
        <v>0</v>
      </c>
      <c r="AW50" s="8" t="s">
        <v>0</v>
      </c>
      <c r="AX50" s="8" t="s">
        <v>0</v>
      </c>
      <c r="AY50" s="8" t="s">
        <v>0</v>
      </c>
      <c r="AZ50" s="8" t="s">
        <v>0</v>
      </c>
      <c r="BA50" s="8" t="s">
        <v>0</v>
      </c>
      <c r="BB50" s="8" t="s">
        <v>0</v>
      </c>
      <c r="BC50" s="8" t="s">
        <v>0</v>
      </c>
      <c r="BD50" s="8" t="s">
        <v>0</v>
      </c>
      <c r="BE50" s="8" t="s">
        <v>0</v>
      </c>
      <c r="BF50" s="8" t="s">
        <v>0</v>
      </c>
      <c r="BG50" s="8" t="s">
        <v>0</v>
      </c>
      <c r="BH50" s="8" t="s">
        <v>0</v>
      </c>
      <c r="BI50" s="8" t="s">
        <v>0</v>
      </c>
      <c r="BJ50" s="8" t="s">
        <v>0</v>
      </c>
      <c r="BK50" s="8" t="s">
        <v>0</v>
      </c>
      <c r="BL50" s="8" t="s">
        <v>0</v>
      </c>
      <c r="BM50" s="8" t="s">
        <v>0</v>
      </c>
      <c r="BN50" s="8" t="s">
        <v>0</v>
      </c>
      <c r="BO50" s="8" t="s">
        <v>0</v>
      </c>
      <c r="BP50" s="8" t="s">
        <v>0</v>
      </c>
      <c r="BQ50" s="8" t="s">
        <v>0</v>
      </c>
      <c r="BR50" s="8" t="s">
        <v>0</v>
      </c>
      <c r="BS50" s="8" t="s">
        <v>0</v>
      </c>
      <c r="BT50" s="8" t="s">
        <v>0</v>
      </c>
      <c r="BU50" s="8" t="s">
        <v>0</v>
      </c>
      <c r="BV50" s="8" t="s">
        <v>0</v>
      </c>
      <c r="BW50" s="8" t="s">
        <v>0</v>
      </c>
      <c r="BX50" s="8" t="s">
        <v>0</v>
      </c>
      <c r="BY50" s="8" t="s">
        <v>0</v>
      </c>
      <c r="BZ50" s="8" t="s">
        <v>0</v>
      </c>
      <c r="CA50" s="8" t="s">
        <v>0</v>
      </c>
      <c r="CB50" s="8" t="s">
        <v>0</v>
      </c>
      <c r="CC50" s="5">
        <f t="shared" si="2"/>
        <v>80</v>
      </c>
      <c r="CD5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50" s="5">
        <f>LEN(Table38[[#This Row],[CATAIR]])</f>
        <v>80</v>
      </c>
    </row>
    <row r="51" spans="1:83" x14ac:dyDescent="0.2">
      <c r="A51" s="8" t="s">
        <v>86</v>
      </c>
      <c r="B51" s="8" t="s">
        <v>87</v>
      </c>
      <c r="C51" s="8">
        <v>1</v>
      </c>
      <c r="D51" s="8">
        <v>0</v>
      </c>
      <c r="E51" s="8" t="s">
        <v>95</v>
      </c>
      <c r="F51" s="8" t="s">
        <v>100</v>
      </c>
      <c r="G51" s="8">
        <v>1</v>
      </c>
      <c r="H51" s="8" t="s">
        <v>0</v>
      </c>
      <c r="I51" s="8" t="s">
        <v>0</v>
      </c>
      <c r="J51" s="8" t="s">
        <v>0</v>
      </c>
      <c r="K51" s="8" t="s">
        <v>93</v>
      </c>
      <c r="L51" s="8" t="s">
        <v>92</v>
      </c>
      <c r="M51" s="8" t="s">
        <v>81</v>
      </c>
      <c r="N51" s="8" t="s">
        <v>0</v>
      </c>
      <c r="O51" s="8" t="s">
        <v>0</v>
      </c>
      <c r="P51" s="8" t="s">
        <v>0</v>
      </c>
      <c r="Q51" s="8" t="s">
        <v>0</v>
      </c>
      <c r="R51" s="8" t="s">
        <v>0</v>
      </c>
      <c r="S51" s="8" t="s">
        <v>0</v>
      </c>
      <c r="T51" s="8" t="s">
        <v>0</v>
      </c>
      <c r="U51" s="8" t="s">
        <v>0</v>
      </c>
      <c r="V51" s="8" t="s">
        <v>0</v>
      </c>
      <c r="W51" s="8" t="s">
        <v>0</v>
      </c>
      <c r="X51" s="8" t="s">
        <v>0</v>
      </c>
      <c r="Y51" s="8" t="s">
        <v>0</v>
      </c>
      <c r="Z51" s="8" t="s">
        <v>0</v>
      </c>
      <c r="AA51" s="8" t="s">
        <v>0</v>
      </c>
      <c r="AB51" s="8" t="s">
        <v>0</v>
      </c>
      <c r="AC51" s="8" t="s">
        <v>0</v>
      </c>
      <c r="AD51" s="8" t="s">
        <v>0</v>
      </c>
      <c r="AE51" s="8" t="s">
        <v>0</v>
      </c>
      <c r="AF51" s="8" t="s">
        <v>0</v>
      </c>
      <c r="AG51" s="8" t="s">
        <v>0</v>
      </c>
      <c r="AH51" s="8" t="s">
        <v>94</v>
      </c>
      <c r="AI51" s="8" t="s">
        <v>84</v>
      </c>
      <c r="AJ51" s="8" t="s">
        <v>95</v>
      </c>
      <c r="AK51" s="8" t="s">
        <v>81</v>
      </c>
      <c r="AL51" s="8" t="s">
        <v>91</v>
      </c>
      <c r="AM51" s="8" t="s">
        <v>85</v>
      </c>
      <c r="AN51" s="8" t="s">
        <v>95</v>
      </c>
      <c r="AO51" s="8" t="s">
        <v>89</v>
      </c>
      <c r="AP51" s="8" t="s">
        <v>0</v>
      </c>
      <c r="AQ51" s="8" t="s">
        <v>93</v>
      </c>
      <c r="AR51" s="8" t="s">
        <v>88</v>
      </c>
      <c r="AS51" s="8" t="s">
        <v>97</v>
      </c>
      <c r="AT51" s="8" t="s">
        <v>97</v>
      </c>
      <c r="AU51" s="8" t="s">
        <v>84</v>
      </c>
      <c r="AV51" s="8" t="s">
        <v>101</v>
      </c>
      <c r="AW51" s="8" t="s">
        <v>0</v>
      </c>
      <c r="AX51" s="8" t="s">
        <v>92</v>
      </c>
      <c r="AY51" s="8" t="s">
        <v>85</v>
      </c>
      <c r="AZ51" s="8" t="s">
        <v>95</v>
      </c>
      <c r="BA51" s="8" t="s">
        <v>0</v>
      </c>
      <c r="BB51" s="8" t="s">
        <v>81</v>
      </c>
      <c r="BC51" s="8" t="s">
        <v>104</v>
      </c>
      <c r="BD51" s="8" t="s">
        <v>95</v>
      </c>
      <c r="BE51" s="8" t="s">
        <v>91</v>
      </c>
      <c r="BF51" s="8" t="s">
        <v>0</v>
      </c>
      <c r="BG51" s="8" t="s">
        <v>0</v>
      </c>
      <c r="BH51" s="8" t="s">
        <v>0</v>
      </c>
      <c r="BI51" s="8" t="s">
        <v>0</v>
      </c>
      <c r="BJ51" s="8" t="s">
        <v>0</v>
      </c>
      <c r="BK51" s="8" t="s">
        <v>0</v>
      </c>
      <c r="BL51" s="8" t="s">
        <v>0</v>
      </c>
      <c r="BM51" s="8" t="s">
        <v>0</v>
      </c>
      <c r="BN51" s="8" t="s">
        <v>0</v>
      </c>
      <c r="BO51" s="8" t="s">
        <v>0</v>
      </c>
      <c r="BP51" s="8" t="s">
        <v>0</v>
      </c>
      <c r="BQ51" s="8" t="s">
        <v>0</v>
      </c>
      <c r="BR51" s="8" t="s">
        <v>0</v>
      </c>
      <c r="BS51" s="8" t="s">
        <v>0</v>
      </c>
      <c r="BT51" s="8" t="s">
        <v>0</v>
      </c>
      <c r="BU51" s="8" t="s">
        <v>0</v>
      </c>
      <c r="BV51" s="8" t="s">
        <v>0</v>
      </c>
      <c r="BW51" s="8" t="s">
        <v>0</v>
      </c>
      <c r="BX51" s="8" t="s">
        <v>0</v>
      </c>
      <c r="BY51" s="8" t="s">
        <v>0</v>
      </c>
      <c r="BZ51" s="8" t="s">
        <v>0</v>
      </c>
      <c r="CA51" s="8" t="s">
        <v>0</v>
      </c>
      <c r="CB51" s="8" t="s">
        <v>0</v>
      </c>
      <c r="CC51" s="5">
        <f t="shared" si="2"/>
        <v>80</v>
      </c>
      <c r="CD5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YFT                    CONTAINS YELLOW FIN TUNA                       </v>
      </c>
      <c r="CE51" s="5">
        <f>LEN(Table38[[#This Row],[CATAIR]])</f>
        <v>80</v>
      </c>
    </row>
    <row r="52" spans="1:83" x14ac:dyDescent="0.2">
      <c r="A52" s="8" t="s">
        <v>86</v>
      </c>
      <c r="B52" s="8" t="s">
        <v>87</v>
      </c>
      <c r="C52" s="8">
        <v>2</v>
      </c>
      <c r="D52" s="8">
        <v>2</v>
      </c>
      <c r="E52" s="8" t="s">
        <v>93</v>
      </c>
      <c r="F52" s="8">
        <v>8</v>
      </c>
      <c r="G52" s="8">
        <v>7</v>
      </c>
      <c r="H52" s="8">
        <v>7</v>
      </c>
      <c r="I52" s="8" t="s">
        <v>107</v>
      </c>
      <c r="J52" s="8">
        <v>4</v>
      </c>
      <c r="K52" s="8" t="s">
        <v>0</v>
      </c>
      <c r="L52" s="8" t="s">
        <v>0</v>
      </c>
      <c r="M52" s="8" t="s">
        <v>0</v>
      </c>
      <c r="N52" s="8" t="s">
        <v>0</v>
      </c>
      <c r="O52" s="8" t="s">
        <v>0</v>
      </c>
      <c r="P52" s="8" t="s">
        <v>0</v>
      </c>
      <c r="Q52" s="8" t="s">
        <v>0</v>
      </c>
      <c r="R52" s="8" t="s">
        <v>0</v>
      </c>
      <c r="S52" s="8" t="s">
        <v>0</v>
      </c>
      <c r="T52" s="8" t="s">
        <v>0</v>
      </c>
      <c r="U52" s="8" t="s">
        <v>0</v>
      </c>
      <c r="V52" s="8" t="s">
        <v>0</v>
      </c>
      <c r="W52" s="8" t="s">
        <v>0</v>
      </c>
      <c r="X52" s="8" t="s">
        <v>0</v>
      </c>
      <c r="Y52" s="8" t="s">
        <v>0</v>
      </c>
      <c r="Z52" s="8" t="s">
        <v>0</v>
      </c>
      <c r="AA52" s="8" t="s">
        <v>0</v>
      </c>
      <c r="AB52" s="8" t="s">
        <v>0</v>
      </c>
      <c r="AC52" s="8" t="s">
        <v>0</v>
      </c>
      <c r="AD52" s="8" t="s">
        <v>0</v>
      </c>
      <c r="AE52" s="8" t="s">
        <v>0</v>
      </c>
      <c r="AF52" s="8" t="s">
        <v>0</v>
      </c>
      <c r="AG52" s="8" t="s">
        <v>0</v>
      </c>
      <c r="AH52" s="8" t="s">
        <v>0</v>
      </c>
      <c r="AI52" s="8" t="s">
        <v>0</v>
      </c>
      <c r="AJ52" s="8" t="s">
        <v>0</v>
      </c>
      <c r="AK52" s="8" t="s">
        <v>0</v>
      </c>
      <c r="AL52" s="8" t="s">
        <v>0</v>
      </c>
      <c r="AM52" s="8" t="s">
        <v>0</v>
      </c>
      <c r="AN52" s="8" t="s">
        <v>0</v>
      </c>
      <c r="AO52" s="8" t="s">
        <v>0</v>
      </c>
      <c r="AP52" s="8" t="s">
        <v>0</v>
      </c>
      <c r="AQ52" s="8" t="s">
        <v>0</v>
      </c>
      <c r="AR52" s="8" t="s">
        <v>0</v>
      </c>
      <c r="AS52" s="8" t="s">
        <v>0</v>
      </c>
      <c r="AT52" s="8" t="s">
        <v>0</v>
      </c>
      <c r="AU52" s="8" t="s">
        <v>0</v>
      </c>
      <c r="AV52" s="8" t="s">
        <v>0</v>
      </c>
      <c r="AW52" s="8" t="s">
        <v>0</v>
      </c>
      <c r="AX52" s="8" t="s">
        <v>0</v>
      </c>
      <c r="AY52" s="8" t="s">
        <v>0</v>
      </c>
      <c r="AZ52" s="8" t="s">
        <v>0</v>
      </c>
      <c r="BA52" s="8" t="s">
        <v>0</v>
      </c>
      <c r="BB52" s="8" t="s">
        <v>0</v>
      </c>
      <c r="BC52" s="8" t="s">
        <v>0</v>
      </c>
      <c r="BD52" s="8" t="s">
        <v>0</v>
      </c>
      <c r="BE52" s="8" t="s">
        <v>0</v>
      </c>
      <c r="BF52" s="8" t="s">
        <v>0</v>
      </c>
      <c r="BG52" s="8" t="s">
        <v>0</v>
      </c>
      <c r="BH52" s="8" t="s">
        <v>0</v>
      </c>
      <c r="BI52" s="8" t="s">
        <v>0</v>
      </c>
      <c r="BJ52" s="8" t="s">
        <v>0</v>
      </c>
      <c r="BK52" s="8" t="s">
        <v>0</v>
      </c>
      <c r="BL52" s="8" t="s">
        <v>0</v>
      </c>
      <c r="BM52" s="8" t="s">
        <v>0</v>
      </c>
      <c r="BN52" s="8" t="s">
        <v>0</v>
      </c>
      <c r="BO52" s="8" t="s">
        <v>0</v>
      </c>
      <c r="BP52" s="8" t="s">
        <v>0</v>
      </c>
      <c r="BQ52" s="8" t="s">
        <v>0</v>
      </c>
      <c r="BR52" s="8" t="s">
        <v>0</v>
      </c>
      <c r="BS52" s="8" t="s">
        <v>0</v>
      </c>
      <c r="BT52" s="8" t="s">
        <v>0</v>
      </c>
      <c r="BU52" s="8" t="s">
        <v>0</v>
      </c>
      <c r="BV52" s="8" t="s">
        <v>0</v>
      </c>
      <c r="BW52" s="8" t="s">
        <v>0</v>
      </c>
      <c r="BX52" s="8" t="s">
        <v>0</v>
      </c>
      <c r="BY52" s="8" t="s">
        <v>0</v>
      </c>
      <c r="BZ52" s="8" t="s">
        <v>0</v>
      </c>
      <c r="CA52" s="8" t="s">
        <v>0</v>
      </c>
      <c r="CB52" s="8" t="s">
        <v>0</v>
      </c>
      <c r="CC52" s="5">
        <f t="shared" si="2"/>
        <v>80</v>
      </c>
      <c r="CD5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PG22Y877B4                                                                      </v>
      </c>
      <c r="CE52" s="5">
        <f>LEN(Table38[[#This Row],[CATAIR]])</f>
        <v>80</v>
      </c>
    </row>
    <row r="53" spans="1:83" x14ac:dyDescent="0.2">
      <c r="A53" s="8" t="s">
        <v>86</v>
      </c>
      <c r="B53" s="8" t="s">
        <v>87</v>
      </c>
      <c r="C53" s="8">
        <v>2</v>
      </c>
      <c r="D53" s="8">
        <v>2</v>
      </c>
      <c r="E53" s="8" t="s">
        <v>93</v>
      </c>
      <c r="F53" s="8">
        <v>8</v>
      </c>
      <c r="G53" s="8">
        <v>9</v>
      </c>
      <c r="H53" s="8">
        <v>7</v>
      </c>
      <c r="I53" s="8" t="s">
        <v>0</v>
      </c>
      <c r="J53" s="8" t="s">
        <v>0</v>
      </c>
      <c r="K53" s="8" t="s">
        <v>0</v>
      </c>
      <c r="L53" s="8" t="s">
        <v>0</v>
      </c>
      <c r="M53" s="8" t="s">
        <v>0</v>
      </c>
      <c r="N53" s="8" t="s">
        <v>0</v>
      </c>
      <c r="O53" s="8" t="s">
        <v>0</v>
      </c>
      <c r="P53" s="8" t="s">
        <v>0</v>
      </c>
      <c r="Q53" s="8" t="s">
        <v>0</v>
      </c>
      <c r="R53" s="8" t="s">
        <v>0</v>
      </c>
      <c r="S53" s="8" t="s">
        <v>0</v>
      </c>
      <c r="T53" s="8" t="s">
        <v>0</v>
      </c>
      <c r="U53" s="8" t="s">
        <v>0</v>
      </c>
      <c r="V53" s="8" t="s">
        <v>0</v>
      </c>
      <c r="W53" s="8" t="s">
        <v>0</v>
      </c>
      <c r="X53" s="8" t="s">
        <v>0</v>
      </c>
      <c r="Y53" s="8" t="s">
        <v>0</v>
      </c>
      <c r="Z53" s="8" t="s">
        <v>0</v>
      </c>
      <c r="AA53" s="8" t="s">
        <v>0</v>
      </c>
      <c r="AB53" s="8" t="s">
        <v>0</v>
      </c>
      <c r="AC53" s="8" t="s">
        <v>0</v>
      </c>
      <c r="AD53" s="8" t="s">
        <v>0</v>
      </c>
      <c r="AE53" s="8" t="s">
        <v>0</v>
      </c>
      <c r="AF53" s="8" t="s">
        <v>0</v>
      </c>
      <c r="AG53" s="8" t="s">
        <v>0</v>
      </c>
      <c r="AH53" s="8" t="s">
        <v>0</v>
      </c>
      <c r="AI53" s="8" t="s">
        <v>0</v>
      </c>
      <c r="AJ53" s="8" t="s">
        <v>0</v>
      </c>
      <c r="AK53" s="8" t="s">
        <v>0</v>
      </c>
      <c r="AL53" s="8" t="s">
        <v>0</v>
      </c>
      <c r="AM53" s="8" t="s">
        <v>0</v>
      </c>
      <c r="AN53" s="8" t="s">
        <v>0</v>
      </c>
      <c r="AO53" s="8" t="s">
        <v>0</v>
      </c>
      <c r="AP53" s="8" t="s">
        <v>0</v>
      </c>
      <c r="AQ53" s="8" t="s">
        <v>0</v>
      </c>
      <c r="AR53" s="8" t="s">
        <v>0</v>
      </c>
      <c r="AS53" s="8" t="s">
        <v>0</v>
      </c>
      <c r="AT53" s="8" t="s">
        <v>0</v>
      </c>
      <c r="AU53" s="8" t="s">
        <v>0</v>
      </c>
      <c r="AV53" s="8" t="s">
        <v>0</v>
      </c>
      <c r="AW53" s="8" t="s">
        <v>0</v>
      </c>
      <c r="AX53" s="8" t="s">
        <v>0</v>
      </c>
      <c r="AY53" s="8" t="s">
        <v>0</v>
      </c>
      <c r="AZ53" s="8" t="s">
        <v>0</v>
      </c>
      <c r="BA53" s="8" t="s">
        <v>0</v>
      </c>
      <c r="BB53" s="8" t="s">
        <v>0</v>
      </c>
      <c r="BC53" s="8" t="s">
        <v>0</v>
      </c>
      <c r="BD53" s="8" t="s">
        <v>0</v>
      </c>
      <c r="BE53" s="8" t="s">
        <v>0</v>
      </c>
      <c r="BF53" s="8" t="s">
        <v>0</v>
      </c>
      <c r="BG53" s="8" t="s">
        <v>0</v>
      </c>
      <c r="BH53" s="8" t="s">
        <v>0</v>
      </c>
      <c r="BI53" s="8" t="s">
        <v>0</v>
      </c>
      <c r="BJ53" s="8" t="s">
        <v>0</v>
      </c>
      <c r="BK53" s="8" t="s">
        <v>0</v>
      </c>
      <c r="BL53" s="8" t="s">
        <v>0</v>
      </c>
      <c r="BM53" s="8" t="s">
        <v>0</v>
      </c>
      <c r="BN53" s="8" t="s">
        <v>0</v>
      </c>
      <c r="BO53" s="8" t="s">
        <v>0</v>
      </c>
      <c r="BP53" s="8" t="s">
        <v>0</v>
      </c>
      <c r="BQ53" s="8" t="s">
        <v>0</v>
      </c>
      <c r="BR53" s="8" t="s">
        <v>0</v>
      </c>
      <c r="BS53" s="8" t="s">
        <v>0</v>
      </c>
      <c r="BT53" s="8" t="s">
        <v>0</v>
      </c>
      <c r="BU53" s="8" t="s">
        <v>0</v>
      </c>
      <c r="BV53" s="8" t="s">
        <v>0</v>
      </c>
      <c r="BW53" s="8" t="s">
        <v>0</v>
      </c>
      <c r="BX53" s="8" t="s">
        <v>0</v>
      </c>
      <c r="BY53" s="8" t="s">
        <v>0</v>
      </c>
      <c r="BZ53" s="8" t="s">
        <v>0</v>
      </c>
      <c r="CA53" s="8" t="s">
        <v>0</v>
      </c>
      <c r="CB53" s="8" t="s">
        <v>0</v>
      </c>
      <c r="CC53" s="5">
        <f t="shared" si="2"/>
        <v>80</v>
      </c>
      <c r="CD5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53" s="5">
        <f>LEN(Table38[[#This Row],[CATAIR]])</f>
        <v>80</v>
      </c>
    </row>
    <row r="54" spans="1:83" x14ac:dyDescent="0.2">
      <c r="A54" s="8" t="s">
        <v>86</v>
      </c>
      <c r="B54" s="8" t="s">
        <v>87</v>
      </c>
      <c r="C54" s="8">
        <v>3</v>
      </c>
      <c r="D54" s="8">
        <v>1</v>
      </c>
      <c r="E54" s="9" t="s">
        <v>125</v>
      </c>
      <c r="F54" s="9" t="s">
        <v>94</v>
      </c>
      <c r="G54" s="9" t="s">
        <v>96</v>
      </c>
      <c r="H54" s="9" t="s">
        <v>88</v>
      </c>
      <c r="I54" s="9" t="s">
        <v>94</v>
      </c>
      <c r="J54" s="8" t="s">
        <v>0</v>
      </c>
      <c r="K54" s="8" t="s">
        <v>0</v>
      </c>
      <c r="L54" s="8" t="s">
        <v>0</v>
      </c>
      <c r="M54" s="8" t="s">
        <v>0</v>
      </c>
      <c r="N54" s="8" t="s">
        <v>0</v>
      </c>
      <c r="O54" s="8" t="s">
        <v>0</v>
      </c>
      <c r="P54" s="8" t="s">
        <v>0</v>
      </c>
      <c r="Q54" s="8" t="s">
        <v>0</v>
      </c>
      <c r="R54" s="8" t="s">
        <v>0</v>
      </c>
      <c r="S54" s="8" t="s">
        <v>0</v>
      </c>
      <c r="T54" s="8" t="s">
        <v>0</v>
      </c>
      <c r="U54" s="8" t="s">
        <v>0</v>
      </c>
      <c r="V54" s="8" t="s">
        <v>0</v>
      </c>
      <c r="W54" s="8" t="s">
        <v>0</v>
      </c>
      <c r="X54" s="8" t="s">
        <v>0</v>
      </c>
      <c r="Y54" s="8" t="s">
        <v>0</v>
      </c>
      <c r="Z54" s="8" t="s">
        <v>0</v>
      </c>
      <c r="AA54" s="8" t="s">
        <v>0</v>
      </c>
      <c r="AB54" s="8" t="s">
        <v>0</v>
      </c>
      <c r="AC54" s="8" t="s">
        <v>0</v>
      </c>
      <c r="AD54" s="8" t="s">
        <v>0</v>
      </c>
      <c r="AE54" s="8" t="s">
        <v>0</v>
      </c>
      <c r="AF54" s="8" t="s">
        <v>0</v>
      </c>
      <c r="AG54" s="8" t="s">
        <v>0</v>
      </c>
      <c r="AH54" s="8" t="s">
        <v>0</v>
      </c>
      <c r="AI54" s="8" t="s">
        <v>0</v>
      </c>
      <c r="AJ54" s="8" t="s">
        <v>0</v>
      </c>
      <c r="AK54" s="8" t="s">
        <v>0</v>
      </c>
      <c r="AL54" s="8" t="s">
        <v>0</v>
      </c>
      <c r="AM54" s="8" t="s">
        <v>0</v>
      </c>
      <c r="AN54" s="8" t="s">
        <v>0</v>
      </c>
      <c r="AO54" s="8" t="s">
        <v>0</v>
      </c>
      <c r="AP54" s="8" t="s">
        <v>0</v>
      </c>
      <c r="AQ54" s="8" t="s">
        <v>0</v>
      </c>
      <c r="AR54" s="8" t="s">
        <v>0</v>
      </c>
      <c r="AS54" s="8" t="s">
        <v>0</v>
      </c>
      <c r="AT54" s="8" t="s">
        <v>0</v>
      </c>
      <c r="AU54" s="8" t="s">
        <v>0</v>
      </c>
      <c r="AV54" s="8" t="s">
        <v>0</v>
      </c>
      <c r="AW54" s="8" t="s">
        <v>0</v>
      </c>
      <c r="AX54" s="8" t="s">
        <v>0</v>
      </c>
      <c r="AY54" s="8" t="s">
        <v>0</v>
      </c>
      <c r="AZ54" s="8" t="s">
        <v>0</v>
      </c>
      <c r="BA54" s="8" t="s">
        <v>0</v>
      </c>
      <c r="BB54" s="8" t="s">
        <v>0</v>
      </c>
      <c r="BC54" s="8" t="s">
        <v>0</v>
      </c>
      <c r="BD54" s="8" t="s">
        <v>0</v>
      </c>
      <c r="BE54" s="8" t="s">
        <v>0</v>
      </c>
      <c r="BF54" s="8" t="s">
        <v>0</v>
      </c>
      <c r="BG54" s="8" t="s">
        <v>0</v>
      </c>
      <c r="BH54" s="8" t="s">
        <v>0</v>
      </c>
      <c r="BI54" s="8" t="s">
        <v>0</v>
      </c>
      <c r="BJ54" s="8" t="s">
        <v>0</v>
      </c>
      <c r="BK54" s="8" t="s">
        <v>0</v>
      </c>
      <c r="BL54" s="8" t="s">
        <v>0</v>
      </c>
      <c r="BM54" s="8" t="s">
        <v>0</v>
      </c>
      <c r="BN54" s="8" t="s">
        <v>0</v>
      </c>
      <c r="BO54" s="8" t="s">
        <v>0</v>
      </c>
      <c r="BP54" s="8" t="s">
        <v>0</v>
      </c>
      <c r="BQ54" s="8" t="s">
        <v>0</v>
      </c>
      <c r="BR54" s="8" t="s">
        <v>0</v>
      </c>
      <c r="BS54" s="8" t="s">
        <v>0</v>
      </c>
      <c r="BT54" s="8" t="s">
        <v>0</v>
      </c>
      <c r="BU54" s="8" t="s">
        <v>0</v>
      </c>
      <c r="BV54" s="8" t="s">
        <v>0</v>
      </c>
      <c r="BW54" s="8" t="s">
        <v>0</v>
      </c>
      <c r="BX54" s="8" t="s">
        <v>0</v>
      </c>
      <c r="BY54" s="8" t="s">
        <v>0</v>
      </c>
      <c r="BZ54" s="8" t="s">
        <v>0</v>
      </c>
      <c r="CA54" s="8" t="s">
        <v>0</v>
      </c>
      <c r="CB54" s="8" t="s">
        <v>0</v>
      </c>
      <c r="CC54" s="5">
        <f t="shared" si="2"/>
        <v>80</v>
      </c>
      <c r="CD5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PG31VCREC                                                                       </v>
      </c>
      <c r="CE54" s="5">
        <f>LEN(Table38[[#This Row],[CATAIR]])</f>
        <v>80</v>
      </c>
    </row>
    <row r="55" spans="1:83" x14ac:dyDescent="0.2">
      <c r="A55" s="8" t="s">
        <v>86</v>
      </c>
      <c r="B55" s="8" t="s">
        <v>87</v>
      </c>
      <c r="C55" s="8">
        <v>5</v>
      </c>
      <c r="D55" s="8">
        <v>1</v>
      </c>
      <c r="E55" s="8" t="s">
        <v>0</v>
      </c>
      <c r="F55" s="8" t="s">
        <v>0</v>
      </c>
      <c r="G55" s="8" t="s">
        <v>0</v>
      </c>
      <c r="H55" s="8" t="s">
        <v>0</v>
      </c>
      <c r="I55" s="8" t="s">
        <v>0</v>
      </c>
      <c r="J55" s="8" t="s">
        <v>0</v>
      </c>
      <c r="K55" s="8" t="s">
        <v>0</v>
      </c>
      <c r="L55" s="8" t="s">
        <v>0</v>
      </c>
      <c r="M55" s="8" t="s">
        <v>0</v>
      </c>
      <c r="N55" s="8" t="s">
        <v>0</v>
      </c>
      <c r="O55" s="8" t="s">
        <v>0</v>
      </c>
      <c r="P55" s="8" t="s">
        <v>0</v>
      </c>
      <c r="Q55" s="8" t="s">
        <v>0</v>
      </c>
      <c r="R55" s="8" t="s">
        <v>0</v>
      </c>
      <c r="S55" s="8" t="s">
        <v>0</v>
      </c>
      <c r="T55" s="8" t="s">
        <v>0</v>
      </c>
      <c r="U55" s="8" t="s">
        <v>0</v>
      </c>
      <c r="V55" s="8" t="s">
        <v>0</v>
      </c>
      <c r="W55" s="8" t="s">
        <v>0</v>
      </c>
      <c r="X55" s="8" t="s">
        <v>0</v>
      </c>
      <c r="Y55" s="8" t="s">
        <v>0</v>
      </c>
      <c r="Z55" s="8" t="s">
        <v>0</v>
      </c>
      <c r="AA55" s="8" t="s">
        <v>0</v>
      </c>
      <c r="AB55" s="8" t="s">
        <v>0</v>
      </c>
      <c r="AC55" s="8" t="s">
        <v>0</v>
      </c>
      <c r="AD55" s="8" t="s">
        <v>0</v>
      </c>
      <c r="AE55" s="8" t="s">
        <v>0</v>
      </c>
      <c r="AF55" s="8" t="s">
        <v>0</v>
      </c>
      <c r="AG55" s="8" t="s">
        <v>0</v>
      </c>
      <c r="AH55" s="8" t="s">
        <v>0</v>
      </c>
      <c r="AI55" s="8" t="s">
        <v>0</v>
      </c>
      <c r="AJ55" s="8" t="s">
        <v>0</v>
      </c>
      <c r="AK55" s="8" t="s">
        <v>0</v>
      </c>
      <c r="AL55" s="8" t="s">
        <v>0</v>
      </c>
      <c r="AM55" s="8" t="s">
        <v>0</v>
      </c>
      <c r="AN55" s="8" t="s">
        <v>0</v>
      </c>
      <c r="AO55" s="8" t="s">
        <v>0</v>
      </c>
      <c r="AP55" s="8" t="s">
        <v>0</v>
      </c>
      <c r="AQ55" s="8" t="s">
        <v>0</v>
      </c>
      <c r="AR55" s="8" t="s">
        <v>0</v>
      </c>
      <c r="AS55" s="8" t="s">
        <v>0</v>
      </c>
      <c r="AT55" s="8" t="s">
        <v>0</v>
      </c>
      <c r="AU55" s="8" t="s">
        <v>0</v>
      </c>
      <c r="AV55" s="8" t="s">
        <v>0</v>
      </c>
      <c r="AW55" s="8" t="s">
        <v>0</v>
      </c>
      <c r="AX55" s="8" t="s">
        <v>0</v>
      </c>
      <c r="AY55" s="8" t="s">
        <v>0</v>
      </c>
      <c r="AZ55" s="8" t="s">
        <v>0</v>
      </c>
      <c r="BA55" s="8" t="s">
        <v>0</v>
      </c>
      <c r="BB55" s="8" t="s">
        <v>0</v>
      </c>
      <c r="BC55" s="8" t="s">
        <v>0</v>
      </c>
      <c r="BD55" s="8" t="s">
        <v>0</v>
      </c>
      <c r="BE55" s="8" t="s">
        <v>0</v>
      </c>
      <c r="BF55" s="8" t="s">
        <v>0</v>
      </c>
      <c r="BG55" s="8" t="s">
        <v>0</v>
      </c>
      <c r="BH55" s="8" t="s">
        <v>0</v>
      </c>
      <c r="BI55" s="8" t="s">
        <v>0</v>
      </c>
      <c r="BJ55" s="8" t="s">
        <v>0</v>
      </c>
      <c r="BK55" s="8" t="s">
        <v>0</v>
      </c>
      <c r="BL55" s="8" t="s">
        <v>0</v>
      </c>
      <c r="BM55" s="8" t="s">
        <v>0</v>
      </c>
      <c r="BN55" s="8" t="s">
        <v>0</v>
      </c>
      <c r="BO55" s="8" t="s">
        <v>0</v>
      </c>
      <c r="BP55" s="8" t="s">
        <v>0</v>
      </c>
      <c r="BQ55" s="8" t="s">
        <v>0</v>
      </c>
      <c r="BR55" s="8" t="s">
        <v>0</v>
      </c>
      <c r="BS55" s="8" t="s">
        <v>0</v>
      </c>
      <c r="BT55" s="8" t="s">
        <v>0</v>
      </c>
      <c r="BU55" s="8" t="s">
        <v>0</v>
      </c>
      <c r="BV55" s="8" t="s">
        <v>0</v>
      </c>
      <c r="BW55" s="8" t="s">
        <v>0</v>
      </c>
      <c r="BX55" s="8" t="s">
        <v>0</v>
      </c>
      <c r="BY55" s="8" t="s">
        <v>0</v>
      </c>
      <c r="BZ55" s="8" t="s">
        <v>0</v>
      </c>
      <c r="CA55" s="8" t="s">
        <v>0</v>
      </c>
      <c r="CB55" s="8" t="s">
        <v>0</v>
      </c>
      <c r="CC55" s="5">
        <f t="shared" si="2"/>
        <v>80</v>
      </c>
      <c r="CD5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55" s="5">
        <f>LEN(Table38[[#This Row],[CATAIR]])</f>
        <v>80</v>
      </c>
    </row>
    <row r="56" spans="1:83" x14ac:dyDescent="0.2">
      <c r="A56" s="8" t="s">
        <v>86</v>
      </c>
      <c r="B56" s="8" t="s">
        <v>87</v>
      </c>
      <c r="C56" s="8">
        <v>5</v>
      </c>
      <c r="D56" s="8">
        <v>0</v>
      </c>
      <c r="E56" s="8" t="s">
        <v>0</v>
      </c>
      <c r="F56" s="8" t="s">
        <v>0</v>
      </c>
      <c r="G56" s="8" t="s">
        <v>0</v>
      </c>
      <c r="H56" s="8" t="s">
        <v>0</v>
      </c>
      <c r="I56" s="8" t="s">
        <v>0</v>
      </c>
      <c r="J56" s="8" t="s">
        <v>0</v>
      </c>
      <c r="K56" s="8" t="s">
        <v>0</v>
      </c>
      <c r="L56" s="8" t="s">
        <v>0</v>
      </c>
      <c r="M56" s="8" t="s">
        <v>0</v>
      </c>
      <c r="N56" s="8" t="s">
        <v>0</v>
      </c>
      <c r="O56" s="8" t="s">
        <v>0</v>
      </c>
      <c r="P56" s="8" t="s">
        <v>0</v>
      </c>
      <c r="Q56" s="8" t="s">
        <v>0</v>
      </c>
      <c r="R56" s="8" t="s">
        <v>0</v>
      </c>
      <c r="S56" s="8" t="s">
        <v>0</v>
      </c>
      <c r="T56" s="8" t="s">
        <v>0</v>
      </c>
      <c r="U56" s="8" t="s">
        <v>0</v>
      </c>
      <c r="V56" s="8" t="s">
        <v>0</v>
      </c>
      <c r="W56" s="8" t="s">
        <v>0</v>
      </c>
      <c r="X56" s="8" t="s">
        <v>0</v>
      </c>
      <c r="Y56" s="8" t="s">
        <v>0</v>
      </c>
      <c r="Z56" s="8" t="s">
        <v>0</v>
      </c>
      <c r="AA56" s="8" t="s">
        <v>0</v>
      </c>
      <c r="AB56" s="8" t="s">
        <v>0</v>
      </c>
      <c r="AC56" s="8" t="s">
        <v>0</v>
      </c>
      <c r="AD56" s="8" t="s">
        <v>0</v>
      </c>
      <c r="AE56" s="8" t="s">
        <v>0</v>
      </c>
      <c r="AF56" s="8" t="s">
        <v>0</v>
      </c>
      <c r="AG56" s="8" t="s">
        <v>0</v>
      </c>
      <c r="AH56" s="8" t="s">
        <v>0</v>
      </c>
      <c r="AI56" s="8" t="s">
        <v>0</v>
      </c>
      <c r="AJ56" s="8" t="s">
        <v>0</v>
      </c>
      <c r="AK56" s="8" t="s">
        <v>0</v>
      </c>
      <c r="AL56" s="8" t="s">
        <v>0</v>
      </c>
      <c r="AM56" s="8" t="s">
        <v>0</v>
      </c>
      <c r="AN56" s="8" t="s">
        <v>0</v>
      </c>
      <c r="AO56" s="8" t="s">
        <v>0</v>
      </c>
      <c r="AP56" s="8" t="s">
        <v>0</v>
      </c>
      <c r="AQ56" s="8" t="s">
        <v>0</v>
      </c>
      <c r="AR56" s="8" t="s">
        <v>0</v>
      </c>
      <c r="AS56" s="8" t="s">
        <v>0</v>
      </c>
      <c r="AT56" s="8" t="s">
        <v>0</v>
      </c>
      <c r="AU56" s="8" t="s">
        <v>0</v>
      </c>
      <c r="AV56" s="8" t="s">
        <v>0</v>
      </c>
      <c r="AW56" s="8" t="s">
        <v>0</v>
      </c>
      <c r="AX56" s="8" t="s">
        <v>0</v>
      </c>
      <c r="AY56" s="8" t="s">
        <v>0</v>
      </c>
      <c r="AZ56" s="8" t="s">
        <v>0</v>
      </c>
      <c r="BA56" s="8" t="s">
        <v>0</v>
      </c>
      <c r="BB56" s="8" t="s">
        <v>0</v>
      </c>
      <c r="BC56" s="8" t="s">
        <v>0</v>
      </c>
      <c r="BD56" s="8" t="s">
        <v>0</v>
      </c>
      <c r="BE56" s="8" t="s">
        <v>0</v>
      </c>
      <c r="BF56" s="8" t="s">
        <v>0</v>
      </c>
      <c r="BG56" s="8" t="s">
        <v>0</v>
      </c>
      <c r="BH56" s="8" t="s">
        <v>0</v>
      </c>
      <c r="BI56" s="8" t="s">
        <v>0</v>
      </c>
      <c r="BJ56" s="8" t="s">
        <v>0</v>
      </c>
      <c r="BK56" s="8" t="s">
        <v>0</v>
      </c>
      <c r="BL56" s="8" t="s">
        <v>0</v>
      </c>
      <c r="BM56" s="8" t="s">
        <v>0</v>
      </c>
      <c r="BN56" s="8" t="s">
        <v>0</v>
      </c>
      <c r="BO56" s="8" t="s">
        <v>0</v>
      </c>
      <c r="BP56" s="8" t="s">
        <v>0</v>
      </c>
      <c r="BQ56" s="8" t="s">
        <v>0</v>
      </c>
      <c r="BR56" s="8" t="s">
        <v>0</v>
      </c>
      <c r="BS56" s="8" t="s">
        <v>0</v>
      </c>
      <c r="BT56" s="8" t="s">
        <v>0</v>
      </c>
      <c r="BU56" s="8" t="s">
        <v>0</v>
      </c>
      <c r="BV56" s="8" t="s">
        <v>0</v>
      </c>
      <c r="BW56" s="8" t="s">
        <v>0</v>
      </c>
      <c r="BX56" s="8" t="s">
        <v>0</v>
      </c>
      <c r="BY56" s="8" t="s">
        <v>0</v>
      </c>
      <c r="BZ56" s="8" t="s">
        <v>0</v>
      </c>
      <c r="CA56" s="8" t="s">
        <v>0</v>
      </c>
      <c r="CB56" s="8" t="s">
        <v>0</v>
      </c>
      <c r="CC56" s="5">
        <f t="shared" si="2"/>
        <v>80</v>
      </c>
      <c r="CD5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56" s="5">
        <f>LEN(Table38[[#This Row],[CATAIR]])</f>
        <v>80</v>
      </c>
    </row>
    <row r="57" spans="1:83" x14ac:dyDescent="0.2">
      <c r="A57" s="8" t="s">
        <v>86</v>
      </c>
      <c r="B57" s="8" t="s">
        <v>87</v>
      </c>
      <c r="C57" s="8">
        <v>0</v>
      </c>
      <c r="D57" s="8">
        <v>6</v>
      </c>
      <c r="E57" s="8" t="s">
        <v>102</v>
      </c>
      <c r="F57" s="8" t="s">
        <v>96</v>
      </c>
      <c r="G57" s="8" t="s">
        <v>125</v>
      </c>
      <c r="H57" s="8" t="s">
        <v>114</v>
      </c>
      <c r="I57" s="8" t="s">
        <v>114</v>
      </c>
      <c r="J57" s="8" t="s">
        <v>101</v>
      </c>
      <c r="K57" s="8" t="s">
        <v>91</v>
      </c>
      <c r="L57" s="8" t="s">
        <v>0</v>
      </c>
      <c r="M57" s="8" t="s">
        <v>0</v>
      </c>
      <c r="N57" s="8" t="s">
        <v>0</v>
      </c>
      <c r="O57" s="8" t="s">
        <v>0</v>
      </c>
      <c r="P57" s="8" t="s">
        <v>0</v>
      </c>
      <c r="Q57" s="8" t="s">
        <v>0</v>
      </c>
      <c r="R57" s="8" t="s">
        <v>0</v>
      </c>
      <c r="S57" s="8" t="s">
        <v>0</v>
      </c>
      <c r="T57" s="8" t="s">
        <v>0</v>
      </c>
      <c r="U57" s="8" t="s">
        <v>0</v>
      </c>
      <c r="V57" s="8" t="s">
        <v>0</v>
      </c>
      <c r="W57" s="8" t="s">
        <v>0</v>
      </c>
      <c r="X57" s="8" t="s">
        <v>0</v>
      </c>
      <c r="Y57" s="8" t="s">
        <v>0</v>
      </c>
      <c r="Z57" s="8" t="s">
        <v>0</v>
      </c>
      <c r="AA57" s="8" t="s">
        <v>0</v>
      </c>
      <c r="AB57" s="8" t="s">
        <v>0</v>
      </c>
      <c r="AC57" s="8" t="s">
        <v>0</v>
      </c>
      <c r="AD57" s="8" t="s">
        <v>0</v>
      </c>
      <c r="AE57" s="8" t="s">
        <v>0</v>
      </c>
      <c r="AF57" s="8" t="s">
        <v>0</v>
      </c>
      <c r="AG57" s="8" t="s">
        <v>0</v>
      </c>
      <c r="AH57" s="8" t="s">
        <v>0</v>
      </c>
      <c r="AI57" s="8" t="s">
        <v>0</v>
      </c>
      <c r="AJ57" s="8" t="s">
        <v>0</v>
      </c>
      <c r="AK57" s="8" t="s">
        <v>0</v>
      </c>
      <c r="AL57" s="8" t="s">
        <v>0</v>
      </c>
      <c r="AM57" s="8" t="s">
        <v>0</v>
      </c>
      <c r="AN57" s="8" t="s">
        <v>0</v>
      </c>
      <c r="AO57" s="8" t="s">
        <v>0</v>
      </c>
      <c r="AP57" s="8" t="s">
        <v>0</v>
      </c>
      <c r="AQ57" s="8" t="s">
        <v>0</v>
      </c>
      <c r="AR57" s="8" t="s">
        <v>0</v>
      </c>
      <c r="AS57" s="8" t="s">
        <v>0</v>
      </c>
      <c r="AT57" s="8" t="s">
        <v>97</v>
      </c>
      <c r="AU57" s="8" t="s">
        <v>97</v>
      </c>
      <c r="AV57" s="8" t="s">
        <v>0</v>
      </c>
      <c r="AW57" s="8" t="s">
        <v>0</v>
      </c>
      <c r="AX57" s="8" t="s">
        <v>0</v>
      </c>
      <c r="AY57" s="8" t="s">
        <v>0</v>
      </c>
      <c r="AZ57" s="8" t="s">
        <v>0</v>
      </c>
      <c r="BA57" s="8" t="s">
        <v>0</v>
      </c>
      <c r="BB57" s="8" t="s">
        <v>0</v>
      </c>
      <c r="BC57" s="8" t="s">
        <v>0</v>
      </c>
      <c r="BD57" s="8" t="s">
        <v>0</v>
      </c>
      <c r="BE57" s="8" t="s">
        <v>0</v>
      </c>
      <c r="BF57" s="8" t="s">
        <v>0</v>
      </c>
      <c r="BG57" s="8" t="s">
        <v>0</v>
      </c>
      <c r="BH57" s="8" t="s">
        <v>0</v>
      </c>
      <c r="BI57" s="8" t="s">
        <v>0</v>
      </c>
      <c r="BJ57" s="8" t="s">
        <v>0</v>
      </c>
      <c r="BK57" s="8" t="s">
        <v>0</v>
      </c>
      <c r="BL57" s="8" t="s">
        <v>0</v>
      </c>
      <c r="BM57" s="8" t="s">
        <v>0</v>
      </c>
      <c r="BN57" s="8" t="s">
        <v>0</v>
      </c>
      <c r="BO57" s="8" t="s">
        <v>0</v>
      </c>
      <c r="BP57" s="8" t="s">
        <v>0</v>
      </c>
      <c r="BQ57" s="8" t="s">
        <v>0</v>
      </c>
      <c r="BR57" s="8" t="s">
        <v>0</v>
      </c>
      <c r="BS57" s="8" t="s">
        <v>0</v>
      </c>
      <c r="BT57" s="8" t="s">
        <v>0</v>
      </c>
      <c r="BU57" s="8" t="s">
        <v>0</v>
      </c>
      <c r="BV57" s="8" t="s">
        <v>0</v>
      </c>
      <c r="BW57" s="8" t="s">
        <v>0</v>
      </c>
      <c r="BX57" s="8" t="s">
        <v>0</v>
      </c>
      <c r="BY57" s="8" t="s">
        <v>0</v>
      </c>
      <c r="BZ57" s="8" t="s">
        <v>0</v>
      </c>
      <c r="CA57" s="8" t="s">
        <v>0</v>
      </c>
      <c r="CB57" s="8" t="s">
        <v>0</v>
      </c>
      <c r="CC57" s="5">
        <f t="shared" si="2"/>
        <v>80</v>
      </c>
      <c r="CD5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PG06HRVZZWA                                  LL                                 </v>
      </c>
      <c r="CE57" s="5">
        <f>LEN(Table38[[#This Row],[CATAIR]])</f>
        <v>80</v>
      </c>
    </row>
    <row r="58" spans="1:83" x14ac:dyDescent="0.2">
      <c r="A58" s="8" t="s">
        <v>86</v>
      </c>
      <c r="B58" s="8" t="s">
        <v>87</v>
      </c>
      <c r="C58" s="8">
        <v>1</v>
      </c>
      <c r="D58" s="8">
        <v>0</v>
      </c>
      <c r="E58" s="8" t="s">
        <v>95</v>
      </c>
      <c r="F58" s="8" t="s">
        <v>100</v>
      </c>
      <c r="G58" s="8">
        <v>1</v>
      </c>
      <c r="H58" s="8" t="s">
        <v>0</v>
      </c>
      <c r="I58" s="8" t="s">
        <v>0</v>
      </c>
      <c r="J58" s="8" t="s">
        <v>0</v>
      </c>
      <c r="K58" s="8" t="s">
        <v>95</v>
      </c>
      <c r="L58" s="8" t="s">
        <v>84</v>
      </c>
      <c r="M58" s="8" t="s">
        <v>81</v>
      </c>
      <c r="N58" s="8" t="s">
        <v>0</v>
      </c>
      <c r="O58" s="8" t="s">
        <v>0</v>
      </c>
      <c r="P58" s="8" t="s">
        <v>0</v>
      </c>
      <c r="Q58" s="8" t="s">
        <v>0</v>
      </c>
      <c r="R58" s="8" t="s">
        <v>0</v>
      </c>
      <c r="S58" s="8" t="s">
        <v>0</v>
      </c>
      <c r="T58" s="8" t="s">
        <v>0</v>
      </c>
      <c r="U58" s="8" t="s">
        <v>0</v>
      </c>
      <c r="V58" s="8" t="s">
        <v>0</v>
      </c>
      <c r="W58" s="8" t="s">
        <v>0</v>
      </c>
      <c r="X58" s="8" t="s">
        <v>0</v>
      </c>
      <c r="Y58" s="8" t="s">
        <v>0</v>
      </c>
      <c r="Z58" s="8" t="s">
        <v>0</v>
      </c>
      <c r="AA58" s="8" t="s">
        <v>0</v>
      </c>
      <c r="AB58" s="8" t="s">
        <v>0</v>
      </c>
      <c r="AC58" s="8" t="s">
        <v>0</v>
      </c>
      <c r="AD58" s="8" t="s">
        <v>0</v>
      </c>
      <c r="AE58" s="8" t="s">
        <v>0</v>
      </c>
      <c r="AF58" s="8" t="s">
        <v>0</v>
      </c>
      <c r="AG58" s="8" t="s">
        <v>0</v>
      </c>
      <c r="AH58" s="8" t="s">
        <v>0</v>
      </c>
      <c r="AI58" s="8" t="s">
        <v>0</v>
      </c>
      <c r="AJ58" s="8" t="s">
        <v>0</v>
      </c>
      <c r="AK58" s="8" t="s">
        <v>0</v>
      </c>
      <c r="AL58" s="8" t="s">
        <v>0</v>
      </c>
      <c r="AM58" s="8" t="s">
        <v>0</v>
      </c>
      <c r="AN58" s="8" t="s">
        <v>0</v>
      </c>
      <c r="AO58" s="8" t="s">
        <v>0</v>
      </c>
      <c r="AP58" s="8" t="s">
        <v>0</v>
      </c>
      <c r="AQ58" s="8" t="s">
        <v>0</v>
      </c>
      <c r="AR58" s="8" t="s">
        <v>0</v>
      </c>
      <c r="AS58" s="8" t="s">
        <v>0</v>
      </c>
      <c r="AT58" s="8" t="s">
        <v>0</v>
      </c>
      <c r="AU58" s="8" t="s">
        <v>0</v>
      </c>
      <c r="AV58" s="8" t="s">
        <v>0</v>
      </c>
      <c r="AW58" s="8" t="s">
        <v>0</v>
      </c>
      <c r="AX58" s="8" t="s">
        <v>0</v>
      </c>
      <c r="AY58" s="8" t="s">
        <v>0</v>
      </c>
      <c r="AZ58" s="8" t="s">
        <v>0</v>
      </c>
      <c r="BA58" s="8" t="s">
        <v>0</v>
      </c>
      <c r="BB58" s="8" t="s">
        <v>0</v>
      </c>
      <c r="BC58" s="8" t="s">
        <v>0</v>
      </c>
      <c r="BD58" s="8" t="s">
        <v>0</v>
      </c>
      <c r="BE58" s="8" t="s">
        <v>0</v>
      </c>
      <c r="BF58" s="8" t="s">
        <v>0</v>
      </c>
      <c r="BG58" s="8" t="s">
        <v>0</v>
      </c>
      <c r="BH58" s="8" t="s">
        <v>0</v>
      </c>
      <c r="BI58" s="8" t="s">
        <v>0</v>
      </c>
      <c r="BJ58" s="8" t="s">
        <v>0</v>
      </c>
      <c r="BK58" s="8" t="s">
        <v>0</v>
      </c>
      <c r="BL58" s="8" t="s">
        <v>0</v>
      </c>
      <c r="BM58" s="8" t="s">
        <v>0</v>
      </c>
      <c r="BN58" s="8" t="s">
        <v>0</v>
      </c>
      <c r="BO58" s="8" t="s">
        <v>0</v>
      </c>
      <c r="BP58" s="8" t="s">
        <v>0</v>
      </c>
      <c r="BQ58" s="8" t="s">
        <v>0</v>
      </c>
      <c r="BR58" s="8" t="s">
        <v>0</v>
      </c>
      <c r="BS58" s="8" t="s">
        <v>0</v>
      </c>
      <c r="BT58" s="8" t="s">
        <v>0</v>
      </c>
      <c r="BU58" s="8" t="s">
        <v>0</v>
      </c>
      <c r="BV58" s="8" t="s">
        <v>0</v>
      </c>
      <c r="BW58" s="8" t="s">
        <v>0</v>
      </c>
      <c r="BX58" s="8" t="s">
        <v>0</v>
      </c>
      <c r="BY58" s="8" t="s">
        <v>0</v>
      </c>
      <c r="BZ58" s="8" t="s">
        <v>0</v>
      </c>
      <c r="CA58" s="8" t="s">
        <v>0</v>
      </c>
      <c r="CB58" s="8" t="s">
        <v>0</v>
      </c>
      <c r="CC58" s="5">
        <f t="shared" si="2"/>
        <v>80</v>
      </c>
      <c r="CD5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58" s="5">
        <f>LEN(Table38[[#This Row],[CATAIR]])</f>
        <v>80</v>
      </c>
    </row>
    <row r="59" spans="1:83" x14ac:dyDescent="0.2">
      <c r="A59" s="8" t="s">
        <v>86</v>
      </c>
      <c r="B59" s="8" t="s">
        <v>87</v>
      </c>
      <c r="C59" s="8">
        <v>2</v>
      </c>
      <c r="D59" s="8">
        <v>2</v>
      </c>
      <c r="E59" s="8" t="s">
        <v>93</v>
      </c>
      <c r="F59" s="8">
        <v>8</v>
      </c>
      <c r="G59" s="8">
        <v>7</v>
      </c>
      <c r="H59" s="8">
        <v>7</v>
      </c>
      <c r="I59" s="8" t="s">
        <v>107</v>
      </c>
      <c r="J59" s="8">
        <v>1</v>
      </c>
      <c r="K59" s="8" t="s">
        <v>0</v>
      </c>
      <c r="L59" s="8" t="s">
        <v>0</v>
      </c>
      <c r="M59" s="8" t="s">
        <v>0</v>
      </c>
      <c r="N59" s="8" t="s">
        <v>0</v>
      </c>
      <c r="O59" s="8" t="s">
        <v>0</v>
      </c>
      <c r="P59" s="8" t="s">
        <v>0</v>
      </c>
      <c r="Q59" s="8" t="s">
        <v>0</v>
      </c>
      <c r="R59" s="8" t="s">
        <v>0</v>
      </c>
      <c r="S59" s="8" t="s">
        <v>0</v>
      </c>
      <c r="T59" s="8" t="s">
        <v>0</v>
      </c>
      <c r="U59" s="8" t="s">
        <v>0</v>
      </c>
      <c r="V59" s="8" t="s">
        <v>0</v>
      </c>
      <c r="W59" s="8" t="s">
        <v>0</v>
      </c>
      <c r="X59" s="8" t="s">
        <v>0</v>
      </c>
      <c r="Y59" s="8" t="s">
        <v>0</v>
      </c>
      <c r="Z59" s="8" t="s">
        <v>0</v>
      </c>
      <c r="AA59" s="8" t="s">
        <v>0</v>
      </c>
      <c r="AB59" s="8" t="s">
        <v>0</v>
      </c>
      <c r="AC59" s="8" t="s">
        <v>0</v>
      </c>
      <c r="AD59" s="8" t="s">
        <v>0</v>
      </c>
      <c r="AE59" s="8" t="s">
        <v>0</v>
      </c>
      <c r="AF59" s="8" t="s">
        <v>0</v>
      </c>
      <c r="AG59" s="8" t="s">
        <v>0</v>
      </c>
      <c r="AH59" s="8" t="s">
        <v>0</v>
      </c>
      <c r="AI59" s="8" t="s">
        <v>0</v>
      </c>
      <c r="AJ59" s="8" t="s">
        <v>0</v>
      </c>
      <c r="AK59" s="8" t="s">
        <v>0</v>
      </c>
      <c r="AL59" s="8" t="s">
        <v>0</v>
      </c>
      <c r="AM59" s="8" t="s">
        <v>0</v>
      </c>
      <c r="AN59" s="8" t="s">
        <v>0</v>
      </c>
      <c r="AO59" s="8" t="s">
        <v>0</v>
      </c>
      <c r="AP59" s="8" t="s">
        <v>0</v>
      </c>
      <c r="AQ59" s="8" t="s">
        <v>0</v>
      </c>
      <c r="AR59" s="8" t="s">
        <v>0</v>
      </c>
      <c r="AS59" s="8" t="s">
        <v>0</v>
      </c>
      <c r="AT59" s="8" t="s">
        <v>0</v>
      </c>
      <c r="AU59" s="8" t="s">
        <v>0</v>
      </c>
      <c r="AV59" s="8" t="s">
        <v>0</v>
      </c>
      <c r="AW59" s="8" t="s">
        <v>0</v>
      </c>
      <c r="AX59" s="8" t="s">
        <v>0</v>
      </c>
      <c r="AY59" s="8" t="s">
        <v>0</v>
      </c>
      <c r="AZ59" s="8" t="s">
        <v>0</v>
      </c>
      <c r="BA59" s="8" t="s">
        <v>0</v>
      </c>
      <c r="BB59" s="8" t="s">
        <v>0</v>
      </c>
      <c r="BC59" s="8" t="s">
        <v>0</v>
      </c>
      <c r="BD59" s="8" t="s">
        <v>0</v>
      </c>
      <c r="BE59" s="8" t="s">
        <v>0</v>
      </c>
      <c r="BF59" s="8" t="s">
        <v>0</v>
      </c>
      <c r="BG59" s="8" t="s">
        <v>0</v>
      </c>
      <c r="BH59" s="8" t="s">
        <v>0</v>
      </c>
      <c r="BI59" s="8" t="s">
        <v>0</v>
      </c>
      <c r="BJ59" s="8" t="s">
        <v>0</v>
      </c>
      <c r="BK59" s="8" t="s">
        <v>0</v>
      </c>
      <c r="BL59" s="8" t="s">
        <v>0</v>
      </c>
      <c r="BM59" s="8" t="s">
        <v>0</v>
      </c>
      <c r="BN59" s="8" t="s">
        <v>0</v>
      </c>
      <c r="BO59" s="8" t="s">
        <v>0</v>
      </c>
      <c r="BP59" s="8" t="s">
        <v>0</v>
      </c>
      <c r="BQ59" s="8" t="s">
        <v>0</v>
      </c>
      <c r="BR59" s="8" t="s">
        <v>0</v>
      </c>
      <c r="BS59" s="8" t="s">
        <v>0</v>
      </c>
      <c r="BT59" s="8" t="s">
        <v>0</v>
      </c>
      <c r="BU59" s="8" t="s">
        <v>0</v>
      </c>
      <c r="BV59" s="8" t="s">
        <v>0</v>
      </c>
      <c r="BW59" s="8" t="s">
        <v>0</v>
      </c>
      <c r="BX59" s="8" t="s">
        <v>0</v>
      </c>
      <c r="BY59" s="8" t="s">
        <v>0</v>
      </c>
      <c r="BZ59" s="8" t="s">
        <v>0</v>
      </c>
      <c r="CA59" s="8" t="s">
        <v>0</v>
      </c>
      <c r="CB59" s="8" t="s">
        <v>0</v>
      </c>
      <c r="CC59" s="5">
        <f t="shared" si="2"/>
        <v>80</v>
      </c>
      <c r="CD5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PG22Y877B1                                                                      </v>
      </c>
      <c r="CE59" s="5">
        <f>LEN(Table38[[#This Row],[CATAIR]])</f>
        <v>80</v>
      </c>
    </row>
    <row r="60" spans="1:83" x14ac:dyDescent="0.2">
      <c r="A60" s="8" t="s">
        <v>86</v>
      </c>
      <c r="B60" s="8" t="s">
        <v>87</v>
      </c>
      <c r="C60" s="8">
        <v>2</v>
      </c>
      <c r="D60" s="8">
        <v>2</v>
      </c>
      <c r="E60" s="8" t="s">
        <v>93</v>
      </c>
      <c r="F60" s="8">
        <v>8</v>
      </c>
      <c r="G60" s="8">
        <v>9</v>
      </c>
      <c r="H60" s="8">
        <v>7</v>
      </c>
      <c r="I60" s="8" t="s">
        <v>0</v>
      </c>
      <c r="J60" s="8" t="s">
        <v>0</v>
      </c>
      <c r="K60" s="8" t="s">
        <v>0</v>
      </c>
      <c r="L60" s="8" t="s">
        <v>0</v>
      </c>
      <c r="M60" s="8" t="s">
        <v>0</v>
      </c>
      <c r="N60" s="8" t="s">
        <v>0</v>
      </c>
      <c r="O60" s="8" t="s">
        <v>0</v>
      </c>
      <c r="P60" s="8" t="s">
        <v>0</v>
      </c>
      <c r="Q60" s="8" t="s">
        <v>0</v>
      </c>
      <c r="R60" s="8" t="s">
        <v>0</v>
      </c>
      <c r="S60" s="8" t="s">
        <v>0</v>
      </c>
      <c r="T60" s="8" t="s">
        <v>0</v>
      </c>
      <c r="U60" s="8" t="s">
        <v>0</v>
      </c>
      <c r="V60" s="8" t="s">
        <v>0</v>
      </c>
      <c r="W60" s="8" t="s">
        <v>0</v>
      </c>
      <c r="X60" s="8" t="s">
        <v>0</v>
      </c>
      <c r="Y60" s="8" t="s">
        <v>0</v>
      </c>
      <c r="Z60" s="8" t="s">
        <v>0</v>
      </c>
      <c r="AA60" s="8" t="s">
        <v>0</v>
      </c>
      <c r="AB60" s="8" t="s">
        <v>0</v>
      </c>
      <c r="AC60" s="8" t="s">
        <v>0</v>
      </c>
      <c r="AD60" s="8" t="s">
        <v>0</v>
      </c>
      <c r="AE60" s="8" t="s">
        <v>0</v>
      </c>
      <c r="AF60" s="8" t="s">
        <v>0</v>
      </c>
      <c r="AG60" s="8" t="s">
        <v>0</v>
      </c>
      <c r="AH60" s="8" t="s">
        <v>0</v>
      </c>
      <c r="AI60" s="8" t="s">
        <v>0</v>
      </c>
      <c r="AJ60" s="8" t="s">
        <v>0</v>
      </c>
      <c r="AK60" s="8" t="s">
        <v>0</v>
      </c>
      <c r="AL60" s="8" t="s">
        <v>0</v>
      </c>
      <c r="AM60" s="8" t="s">
        <v>0</v>
      </c>
      <c r="AN60" s="8" t="s">
        <v>0</v>
      </c>
      <c r="AO60" s="8" t="s">
        <v>0</v>
      </c>
      <c r="AP60" s="8" t="s">
        <v>0</v>
      </c>
      <c r="AQ60" s="8" t="s">
        <v>0</v>
      </c>
      <c r="AR60" s="8" t="s">
        <v>0</v>
      </c>
      <c r="AS60" s="8" t="s">
        <v>0</v>
      </c>
      <c r="AT60" s="8" t="s">
        <v>0</v>
      </c>
      <c r="AU60" s="8" t="s">
        <v>0</v>
      </c>
      <c r="AV60" s="8" t="s">
        <v>0</v>
      </c>
      <c r="AW60" s="8" t="s">
        <v>0</v>
      </c>
      <c r="AX60" s="8" t="s">
        <v>0</v>
      </c>
      <c r="AY60" s="8" t="s">
        <v>0</v>
      </c>
      <c r="AZ60" s="8" t="s">
        <v>0</v>
      </c>
      <c r="BA60" s="8" t="s">
        <v>0</v>
      </c>
      <c r="BB60" s="8" t="s">
        <v>0</v>
      </c>
      <c r="BC60" s="8" t="s">
        <v>0</v>
      </c>
      <c r="BD60" s="8" t="s">
        <v>0</v>
      </c>
      <c r="BE60" s="8" t="s">
        <v>0</v>
      </c>
      <c r="BF60" s="8" t="s">
        <v>0</v>
      </c>
      <c r="BG60" s="8" t="s">
        <v>0</v>
      </c>
      <c r="BH60" s="8" t="s">
        <v>0</v>
      </c>
      <c r="BI60" s="8" t="s">
        <v>0</v>
      </c>
      <c r="BJ60" s="8" t="s">
        <v>0</v>
      </c>
      <c r="BK60" s="8" t="s">
        <v>0</v>
      </c>
      <c r="BL60" s="8" t="s">
        <v>0</v>
      </c>
      <c r="BM60" s="8" t="s">
        <v>0</v>
      </c>
      <c r="BN60" s="8" t="s">
        <v>0</v>
      </c>
      <c r="BO60" s="8" t="s">
        <v>0</v>
      </c>
      <c r="BP60" s="8" t="s">
        <v>0</v>
      </c>
      <c r="BQ60" s="8" t="s">
        <v>0</v>
      </c>
      <c r="BR60" s="8" t="s">
        <v>0</v>
      </c>
      <c r="BS60" s="8" t="s">
        <v>0</v>
      </c>
      <c r="BT60" s="8" t="s">
        <v>0</v>
      </c>
      <c r="BU60" s="8" t="s">
        <v>0</v>
      </c>
      <c r="BV60" s="8" t="s">
        <v>0</v>
      </c>
      <c r="BW60" s="8" t="s">
        <v>0</v>
      </c>
      <c r="BX60" s="8" t="s">
        <v>0</v>
      </c>
      <c r="BY60" s="8" t="s">
        <v>0</v>
      </c>
      <c r="BZ60" s="8" t="s">
        <v>0</v>
      </c>
      <c r="CA60" s="8" t="s">
        <v>0</v>
      </c>
      <c r="CB60" s="8" t="s">
        <v>0</v>
      </c>
      <c r="CC60" s="5">
        <f t="shared" si="2"/>
        <v>80</v>
      </c>
      <c r="CD6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60" s="5">
        <f>LEN(Table38[[#This Row],[CATAIR]])</f>
        <v>80</v>
      </c>
    </row>
    <row r="61" spans="1:83" x14ac:dyDescent="0.2">
      <c r="A61" s="8" t="s">
        <v>86</v>
      </c>
      <c r="B61" s="8" t="s">
        <v>87</v>
      </c>
      <c r="C61" s="8">
        <v>3</v>
      </c>
      <c r="D61" s="8">
        <v>1</v>
      </c>
      <c r="E61" s="9" t="s">
        <v>125</v>
      </c>
      <c r="F61" s="9" t="s">
        <v>94</v>
      </c>
      <c r="G61" s="9" t="s">
        <v>96</v>
      </c>
      <c r="H61" s="9" t="s">
        <v>126</v>
      </c>
      <c r="I61" s="9" t="s">
        <v>86</v>
      </c>
      <c r="J61" s="8" t="s">
        <v>0</v>
      </c>
      <c r="K61" s="8" t="s">
        <v>0</v>
      </c>
      <c r="L61" s="8" t="s">
        <v>0</v>
      </c>
      <c r="M61" s="8" t="s">
        <v>0</v>
      </c>
      <c r="N61" s="8" t="s">
        <v>0</v>
      </c>
      <c r="O61" s="8" t="s">
        <v>0</v>
      </c>
      <c r="P61" s="8" t="s">
        <v>0</v>
      </c>
      <c r="Q61" s="8" t="s">
        <v>0</v>
      </c>
      <c r="R61" s="8" t="s">
        <v>0</v>
      </c>
      <c r="S61" s="8" t="s">
        <v>0</v>
      </c>
      <c r="T61" s="8" t="s">
        <v>0</v>
      </c>
      <c r="U61" s="8" t="s">
        <v>0</v>
      </c>
      <c r="V61" s="8" t="s">
        <v>0</v>
      </c>
      <c r="W61" s="8" t="s">
        <v>0</v>
      </c>
      <c r="X61" s="8" t="s">
        <v>0</v>
      </c>
      <c r="Y61" s="8" t="s">
        <v>0</v>
      </c>
      <c r="Z61" s="8" t="s">
        <v>0</v>
      </c>
      <c r="AA61" s="8" t="s">
        <v>0</v>
      </c>
      <c r="AB61" s="8" t="s">
        <v>0</v>
      </c>
      <c r="AC61" s="8" t="s">
        <v>0</v>
      </c>
      <c r="AD61" s="8" t="s">
        <v>0</v>
      </c>
      <c r="AE61" s="8" t="s">
        <v>0</v>
      </c>
      <c r="AF61" s="8" t="s">
        <v>0</v>
      </c>
      <c r="AG61" s="8" t="s">
        <v>0</v>
      </c>
      <c r="AH61" s="8" t="s">
        <v>0</v>
      </c>
      <c r="AI61" s="8" t="s">
        <v>0</v>
      </c>
      <c r="AJ61" s="8" t="s">
        <v>0</v>
      </c>
      <c r="AK61" s="8" t="s">
        <v>0</v>
      </c>
      <c r="AL61" s="8" t="s">
        <v>0</v>
      </c>
      <c r="AM61" s="8" t="s">
        <v>0</v>
      </c>
      <c r="AN61" s="8" t="s">
        <v>0</v>
      </c>
      <c r="AO61" s="8" t="s">
        <v>0</v>
      </c>
      <c r="AP61" s="8" t="s">
        <v>0</v>
      </c>
      <c r="AQ61" s="8" t="s">
        <v>0</v>
      </c>
      <c r="AR61" s="8" t="s">
        <v>0</v>
      </c>
      <c r="AS61" s="8" t="s">
        <v>0</v>
      </c>
      <c r="AT61" s="8" t="s">
        <v>0</v>
      </c>
      <c r="AU61" s="8" t="s">
        <v>0</v>
      </c>
      <c r="AV61" s="8" t="s">
        <v>0</v>
      </c>
      <c r="AW61" s="8" t="s">
        <v>0</v>
      </c>
      <c r="AX61" s="8" t="s">
        <v>0</v>
      </c>
      <c r="AY61" s="8" t="s">
        <v>0</v>
      </c>
      <c r="AZ61" s="8" t="s">
        <v>0</v>
      </c>
      <c r="BA61" s="8" t="s">
        <v>0</v>
      </c>
      <c r="BB61" s="8" t="s">
        <v>0</v>
      </c>
      <c r="BC61" s="8" t="s">
        <v>0</v>
      </c>
      <c r="BD61" s="8" t="s">
        <v>0</v>
      </c>
      <c r="BE61" s="8" t="s">
        <v>0</v>
      </c>
      <c r="BF61" s="8" t="s">
        <v>0</v>
      </c>
      <c r="BG61" s="8" t="s">
        <v>0</v>
      </c>
      <c r="BH61" s="8" t="s">
        <v>0</v>
      </c>
      <c r="BI61" s="8" t="s">
        <v>0</v>
      </c>
      <c r="BJ61" s="8" t="s">
        <v>0</v>
      </c>
      <c r="BK61" s="8" t="s">
        <v>0</v>
      </c>
      <c r="BL61" s="8" t="s">
        <v>0</v>
      </c>
      <c r="BM61" s="8" t="s">
        <v>0</v>
      </c>
      <c r="BN61" s="8" t="s">
        <v>0</v>
      </c>
      <c r="BO61" s="8" t="s">
        <v>0</v>
      </c>
      <c r="BP61" s="8" t="s">
        <v>0</v>
      </c>
      <c r="BQ61" s="8" t="s">
        <v>0</v>
      </c>
      <c r="BR61" s="8" t="s">
        <v>0</v>
      </c>
      <c r="BS61" s="8" t="s">
        <v>0</v>
      </c>
      <c r="BT61" s="8" t="s">
        <v>0</v>
      </c>
      <c r="BU61" s="8" t="s">
        <v>0</v>
      </c>
      <c r="BV61" s="8" t="s">
        <v>0</v>
      </c>
      <c r="BW61" s="8" t="s">
        <v>0</v>
      </c>
      <c r="BX61" s="8" t="s">
        <v>0</v>
      </c>
      <c r="BY61" s="8" t="s">
        <v>0</v>
      </c>
      <c r="BZ61" s="8" t="s">
        <v>0</v>
      </c>
      <c r="CA61" s="8" t="s">
        <v>0</v>
      </c>
      <c r="CB61" s="8" t="s">
        <v>0</v>
      </c>
      <c r="CC61" s="5">
        <f t="shared" si="2"/>
        <v>80</v>
      </c>
      <c r="CD6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PG31VCRJP                                                                       </v>
      </c>
      <c r="CE61" s="5">
        <f>LEN(Table38[[#This Row],[CATAIR]])</f>
        <v>80</v>
      </c>
    </row>
    <row r="62" spans="1:83" x14ac:dyDescent="0.2">
      <c r="A62" s="8" t="s">
        <v>86</v>
      </c>
      <c r="B62" s="8" t="s">
        <v>87</v>
      </c>
      <c r="C62" s="8">
        <v>5</v>
      </c>
      <c r="D62" s="8">
        <v>1</v>
      </c>
      <c r="E62" s="8" t="s">
        <v>0</v>
      </c>
      <c r="F62" s="8" t="s">
        <v>0</v>
      </c>
      <c r="G62" s="8" t="s">
        <v>0</v>
      </c>
      <c r="H62" s="8" t="s">
        <v>0</v>
      </c>
      <c r="I62" s="8" t="s">
        <v>0</v>
      </c>
      <c r="J62" s="8" t="s">
        <v>0</v>
      </c>
      <c r="K62" s="8" t="s">
        <v>0</v>
      </c>
      <c r="L62" s="8" t="s">
        <v>0</v>
      </c>
      <c r="M62" s="8" t="s">
        <v>0</v>
      </c>
      <c r="N62" s="8" t="s">
        <v>0</v>
      </c>
      <c r="O62" s="8" t="s">
        <v>0</v>
      </c>
      <c r="P62" s="8" t="s">
        <v>0</v>
      </c>
      <c r="Q62" s="8" t="s">
        <v>0</v>
      </c>
      <c r="R62" s="8" t="s">
        <v>0</v>
      </c>
      <c r="S62" s="8" t="s">
        <v>0</v>
      </c>
      <c r="T62" s="8" t="s">
        <v>0</v>
      </c>
      <c r="U62" s="8" t="s">
        <v>0</v>
      </c>
      <c r="V62" s="8" t="s">
        <v>0</v>
      </c>
      <c r="W62" s="8" t="s">
        <v>0</v>
      </c>
      <c r="X62" s="8" t="s">
        <v>0</v>
      </c>
      <c r="Y62" s="8" t="s">
        <v>0</v>
      </c>
      <c r="Z62" s="8" t="s">
        <v>0</v>
      </c>
      <c r="AA62" s="8" t="s">
        <v>0</v>
      </c>
      <c r="AB62" s="8" t="s">
        <v>0</v>
      </c>
      <c r="AC62" s="8" t="s">
        <v>0</v>
      </c>
      <c r="AD62" s="8" t="s">
        <v>0</v>
      </c>
      <c r="AE62" s="8" t="s">
        <v>0</v>
      </c>
      <c r="AF62" s="8" t="s">
        <v>0</v>
      </c>
      <c r="AG62" s="8" t="s">
        <v>0</v>
      </c>
      <c r="AH62" s="8" t="s">
        <v>0</v>
      </c>
      <c r="AI62" s="8" t="s">
        <v>0</v>
      </c>
      <c r="AJ62" s="8" t="s">
        <v>0</v>
      </c>
      <c r="AK62" s="8" t="s">
        <v>0</v>
      </c>
      <c r="AL62" s="8" t="s">
        <v>0</v>
      </c>
      <c r="AM62" s="8" t="s">
        <v>0</v>
      </c>
      <c r="AN62" s="8" t="s">
        <v>0</v>
      </c>
      <c r="AO62" s="8" t="s">
        <v>0</v>
      </c>
      <c r="AP62" s="8" t="s">
        <v>0</v>
      </c>
      <c r="AQ62" s="8" t="s">
        <v>0</v>
      </c>
      <c r="AR62" s="8" t="s">
        <v>0</v>
      </c>
      <c r="AS62" s="8" t="s">
        <v>0</v>
      </c>
      <c r="AT62" s="8" t="s">
        <v>0</v>
      </c>
      <c r="AU62" s="8" t="s">
        <v>0</v>
      </c>
      <c r="AV62" s="8" t="s">
        <v>0</v>
      </c>
      <c r="AW62" s="8" t="s">
        <v>0</v>
      </c>
      <c r="AX62" s="8" t="s">
        <v>0</v>
      </c>
      <c r="AY62" s="8" t="s">
        <v>0</v>
      </c>
      <c r="AZ62" s="8" t="s">
        <v>0</v>
      </c>
      <c r="BA62" s="8" t="s">
        <v>0</v>
      </c>
      <c r="BB62" s="8" t="s">
        <v>0</v>
      </c>
      <c r="BC62" s="8" t="s">
        <v>0</v>
      </c>
      <c r="BD62" s="8" t="s">
        <v>0</v>
      </c>
      <c r="BE62" s="8" t="s">
        <v>0</v>
      </c>
      <c r="BF62" s="8" t="s">
        <v>0</v>
      </c>
      <c r="BG62" s="8" t="s">
        <v>0</v>
      </c>
      <c r="BH62" s="8" t="s">
        <v>0</v>
      </c>
      <c r="BI62" s="8" t="s">
        <v>0</v>
      </c>
      <c r="BJ62" s="8" t="s">
        <v>0</v>
      </c>
      <c r="BK62" s="8" t="s">
        <v>0</v>
      </c>
      <c r="BL62" s="8" t="s">
        <v>0</v>
      </c>
      <c r="BM62" s="8" t="s">
        <v>0</v>
      </c>
      <c r="BN62" s="8" t="s">
        <v>0</v>
      </c>
      <c r="BO62" s="8" t="s">
        <v>0</v>
      </c>
      <c r="BP62" s="8" t="s">
        <v>0</v>
      </c>
      <c r="BQ62" s="8" t="s">
        <v>0</v>
      </c>
      <c r="BR62" s="8" t="s">
        <v>0</v>
      </c>
      <c r="BS62" s="8" t="s">
        <v>0</v>
      </c>
      <c r="BT62" s="8" t="s">
        <v>0</v>
      </c>
      <c r="BU62" s="8" t="s">
        <v>0</v>
      </c>
      <c r="BV62" s="8" t="s">
        <v>0</v>
      </c>
      <c r="BW62" s="8" t="s">
        <v>0</v>
      </c>
      <c r="BX62" s="8" t="s">
        <v>0</v>
      </c>
      <c r="BY62" s="8" t="s">
        <v>0</v>
      </c>
      <c r="BZ62" s="8" t="s">
        <v>0</v>
      </c>
      <c r="CA62" s="8" t="s">
        <v>0</v>
      </c>
      <c r="CB62" s="8" t="s">
        <v>0</v>
      </c>
      <c r="CC62" s="5">
        <f t="shared" si="2"/>
        <v>80</v>
      </c>
      <c r="CD6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62" s="5">
        <f>LEN(Table38[[#This Row],[CATAIR]])</f>
        <v>80</v>
      </c>
    </row>
    <row r="63" spans="1:83" x14ac:dyDescent="0.2">
      <c r="A63" s="8" t="s">
        <v>86</v>
      </c>
      <c r="B63" s="8" t="s">
        <v>87</v>
      </c>
      <c r="C63" s="8">
        <v>5</v>
      </c>
      <c r="D63" s="8">
        <v>0</v>
      </c>
      <c r="E63" s="8" t="s">
        <v>0</v>
      </c>
      <c r="F63" s="8" t="s">
        <v>0</v>
      </c>
      <c r="G63" s="8" t="s">
        <v>0</v>
      </c>
      <c r="H63" s="8" t="s">
        <v>0</v>
      </c>
      <c r="I63" s="8" t="s">
        <v>0</v>
      </c>
      <c r="J63" s="8" t="s">
        <v>0</v>
      </c>
      <c r="K63" s="8" t="s">
        <v>0</v>
      </c>
      <c r="L63" s="8" t="s">
        <v>0</v>
      </c>
      <c r="M63" s="8" t="s">
        <v>0</v>
      </c>
      <c r="N63" s="8" t="s">
        <v>0</v>
      </c>
      <c r="O63" s="8" t="s">
        <v>0</v>
      </c>
      <c r="P63" s="8" t="s">
        <v>0</v>
      </c>
      <c r="Q63" s="8" t="s">
        <v>0</v>
      </c>
      <c r="R63" s="8" t="s">
        <v>0</v>
      </c>
      <c r="S63" s="8" t="s">
        <v>0</v>
      </c>
      <c r="T63" s="8" t="s">
        <v>0</v>
      </c>
      <c r="U63" s="8" t="s">
        <v>0</v>
      </c>
      <c r="V63" s="8" t="s">
        <v>0</v>
      </c>
      <c r="W63" s="8" t="s">
        <v>0</v>
      </c>
      <c r="X63" s="8" t="s">
        <v>0</v>
      </c>
      <c r="Y63" s="8" t="s">
        <v>0</v>
      </c>
      <c r="Z63" s="8" t="s">
        <v>0</v>
      </c>
      <c r="AA63" s="8" t="s">
        <v>0</v>
      </c>
      <c r="AB63" s="8" t="s">
        <v>0</v>
      </c>
      <c r="AC63" s="8" t="s">
        <v>0</v>
      </c>
      <c r="AD63" s="8" t="s">
        <v>0</v>
      </c>
      <c r="AE63" s="8" t="s">
        <v>0</v>
      </c>
      <c r="AF63" s="8" t="s">
        <v>0</v>
      </c>
      <c r="AG63" s="8" t="s">
        <v>0</v>
      </c>
      <c r="AH63" s="8" t="s">
        <v>0</v>
      </c>
      <c r="AI63" s="8" t="s">
        <v>0</v>
      </c>
      <c r="AJ63" s="8" t="s">
        <v>0</v>
      </c>
      <c r="AK63" s="8" t="s">
        <v>0</v>
      </c>
      <c r="AL63" s="8" t="s">
        <v>0</v>
      </c>
      <c r="AM63" s="8" t="s">
        <v>0</v>
      </c>
      <c r="AN63" s="8" t="s">
        <v>0</v>
      </c>
      <c r="AO63" s="8" t="s">
        <v>0</v>
      </c>
      <c r="AP63" s="8" t="s">
        <v>0</v>
      </c>
      <c r="AQ63" s="8" t="s">
        <v>0</v>
      </c>
      <c r="AR63" s="8" t="s">
        <v>0</v>
      </c>
      <c r="AS63" s="8" t="s">
        <v>0</v>
      </c>
      <c r="AT63" s="8" t="s">
        <v>0</v>
      </c>
      <c r="AU63" s="8" t="s">
        <v>0</v>
      </c>
      <c r="AV63" s="8" t="s">
        <v>0</v>
      </c>
      <c r="AW63" s="8" t="s">
        <v>0</v>
      </c>
      <c r="AX63" s="8" t="s">
        <v>0</v>
      </c>
      <c r="AY63" s="8" t="s">
        <v>0</v>
      </c>
      <c r="AZ63" s="8" t="s">
        <v>0</v>
      </c>
      <c r="BA63" s="8" t="s">
        <v>0</v>
      </c>
      <c r="BB63" s="8" t="s">
        <v>0</v>
      </c>
      <c r="BC63" s="8" t="s">
        <v>0</v>
      </c>
      <c r="BD63" s="8" t="s">
        <v>0</v>
      </c>
      <c r="BE63" s="8" t="s">
        <v>0</v>
      </c>
      <c r="BF63" s="8" t="s">
        <v>0</v>
      </c>
      <c r="BG63" s="8" t="s">
        <v>0</v>
      </c>
      <c r="BH63" s="8" t="s">
        <v>0</v>
      </c>
      <c r="BI63" s="8" t="s">
        <v>0</v>
      </c>
      <c r="BJ63" s="8" t="s">
        <v>0</v>
      </c>
      <c r="BK63" s="8" t="s">
        <v>0</v>
      </c>
      <c r="BL63" s="8" t="s">
        <v>0</v>
      </c>
      <c r="BM63" s="8" t="s">
        <v>0</v>
      </c>
      <c r="BN63" s="8" t="s">
        <v>0</v>
      </c>
      <c r="BO63" s="8" t="s">
        <v>0</v>
      </c>
      <c r="BP63" s="8" t="s">
        <v>0</v>
      </c>
      <c r="BQ63" s="8" t="s">
        <v>0</v>
      </c>
      <c r="BR63" s="8" t="s">
        <v>0</v>
      </c>
      <c r="BS63" s="8" t="s">
        <v>0</v>
      </c>
      <c r="BT63" s="8" t="s">
        <v>0</v>
      </c>
      <c r="BU63" s="8" t="s">
        <v>0</v>
      </c>
      <c r="BV63" s="8" t="s">
        <v>0</v>
      </c>
      <c r="BW63" s="8" t="s">
        <v>0</v>
      </c>
      <c r="BX63" s="8" t="s">
        <v>0</v>
      </c>
      <c r="BY63" s="8" t="s">
        <v>0</v>
      </c>
      <c r="BZ63" s="8" t="s">
        <v>0</v>
      </c>
      <c r="CA63" s="8" t="s">
        <v>0</v>
      </c>
      <c r="CB63" s="8" t="s">
        <v>0</v>
      </c>
      <c r="CC63" s="5">
        <f t="shared" si="2"/>
        <v>80</v>
      </c>
      <c r="CD6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63" s="5">
        <f>LEN(Table38[[#This Row],[CATAIR]])</f>
        <v>80</v>
      </c>
    </row>
    <row r="64" spans="1:83" x14ac:dyDescent="0.2">
      <c r="A64" s="8" t="s">
        <v>86</v>
      </c>
      <c r="B64" s="8" t="s">
        <v>87</v>
      </c>
      <c r="C64" s="8">
        <v>0</v>
      </c>
      <c r="D64" s="8">
        <v>6</v>
      </c>
      <c r="E64" s="8" t="s">
        <v>102</v>
      </c>
      <c r="F64" s="8" t="s">
        <v>96</v>
      </c>
      <c r="G64" s="8" t="s">
        <v>125</v>
      </c>
      <c r="H64" s="8" t="s">
        <v>114</v>
      </c>
      <c r="I64" s="8" t="s">
        <v>114</v>
      </c>
      <c r="J64" s="8" t="s">
        <v>101</v>
      </c>
      <c r="K64" s="8" t="s">
        <v>86</v>
      </c>
      <c r="L64" s="8" t="s">
        <v>0</v>
      </c>
      <c r="M64" s="8" t="s">
        <v>0</v>
      </c>
      <c r="N64" s="8" t="s">
        <v>0</v>
      </c>
      <c r="O64" s="8" t="s">
        <v>0</v>
      </c>
      <c r="P64" s="8" t="s">
        <v>0</v>
      </c>
      <c r="Q64" s="8" t="s">
        <v>0</v>
      </c>
      <c r="R64" s="8" t="s">
        <v>0</v>
      </c>
      <c r="S64" s="8" t="s">
        <v>0</v>
      </c>
      <c r="T64" s="8" t="s">
        <v>0</v>
      </c>
      <c r="U64" s="8" t="s">
        <v>0</v>
      </c>
      <c r="V64" s="8" t="s">
        <v>0</v>
      </c>
      <c r="W64" s="8" t="s">
        <v>0</v>
      </c>
      <c r="X64" s="8" t="s">
        <v>0</v>
      </c>
      <c r="Y64" s="8" t="s">
        <v>0</v>
      </c>
      <c r="Z64" s="8" t="s">
        <v>0</v>
      </c>
      <c r="AA64" s="8" t="s">
        <v>0</v>
      </c>
      <c r="AB64" s="8" t="s">
        <v>0</v>
      </c>
      <c r="AC64" s="8" t="s">
        <v>0</v>
      </c>
      <c r="AD64" s="8" t="s">
        <v>0</v>
      </c>
      <c r="AE64" s="8" t="s">
        <v>0</v>
      </c>
      <c r="AF64" s="8" t="s">
        <v>0</v>
      </c>
      <c r="AG64" s="8" t="s">
        <v>0</v>
      </c>
      <c r="AH64" s="8" t="s">
        <v>0</v>
      </c>
      <c r="AI64" s="8" t="s">
        <v>0</v>
      </c>
      <c r="AJ64" s="8" t="s">
        <v>0</v>
      </c>
      <c r="AK64" s="8" t="s">
        <v>0</v>
      </c>
      <c r="AL64" s="8" t="s">
        <v>0</v>
      </c>
      <c r="AM64" s="8" t="s">
        <v>0</v>
      </c>
      <c r="AN64" s="8" t="s">
        <v>0</v>
      </c>
      <c r="AO64" s="8" t="s">
        <v>0</v>
      </c>
      <c r="AP64" s="8" t="s">
        <v>0</v>
      </c>
      <c r="AQ64" s="8" t="s">
        <v>0</v>
      </c>
      <c r="AR64" s="8" t="s">
        <v>0</v>
      </c>
      <c r="AS64" s="8" t="s">
        <v>0</v>
      </c>
      <c r="AT64" s="8" t="s">
        <v>86</v>
      </c>
      <c r="AU64" s="8" t="s">
        <v>89</v>
      </c>
      <c r="AV64" s="8" t="s">
        <v>0</v>
      </c>
      <c r="AW64" s="8" t="s">
        <v>0</v>
      </c>
      <c r="AX64" s="8" t="s">
        <v>0</v>
      </c>
      <c r="AY64" s="8" t="s">
        <v>0</v>
      </c>
      <c r="AZ64" s="8" t="s">
        <v>0</v>
      </c>
      <c r="BA64" s="8" t="s">
        <v>0</v>
      </c>
      <c r="BB64" s="8" t="s">
        <v>0</v>
      </c>
      <c r="BC64" s="8" t="s">
        <v>0</v>
      </c>
      <c r="BD64" s="8" t="s">
        <v>0</v>
      </c>
      <c r="BE64" s="8" t="s">
        <v>0</v>
      </c>
      <c r="BF64" s="8" t="s">
        <v>0</v>
      </c>
      <c r="BG64" s="8" t="s">
        <v>0</v>
      </c>
      <c r="BH64" s="8" t="s">
        <v>0</v>
      </c>
      <c r="BI64" s="8" t="s">
        <v>0</v>
      </c>
      <c r="BJ64" s="8" t="s">
        <v>0</v>
      </c>
      <c r="BK64" s="8" t="s">
        <v>0</v>
      </c>
      <c r="BL64" s="8" t="s">
        <v>0</v>
      </c>
      <c r="BM64" s="8" t="s">
        <v>0</v>
      </c>
      <c r="BN64" s="8" t="s">
        <v>0</v>
      </c>
      <c r="BO64" s="8" t="s">
        <v>0</v>
      </c>
      <c r="BP64" s="8" t="s">
        <v>0</v>
      </c>
      <c r="BQ64" s="8" t="s">
        <v>0</v>
      </c>
      <c r="BR64" s="8" t="s">
        <v>0</v>
      </c>
      <c r="BS64" s="8" t="s">
        <v>0</v>
      </c>
      <c r="BT64" s="8" t="s">
        <v>0</v>
      </c>
      <c r="BU64" s="8" t="s">
        <v>0</v>
      </c>
      <c r="BV64" s="8" t="s">
        <v>0</v>
      </c>
      <c r="BW64" s="8" t="s">
        <v>0</v>
      </c>
      <c r="BX64" s="8" t="s">
        <v>0</v>
      </c>
      <c r="BY64" s="8" t="s">
        <v>0</v>
      </c>
      <c r="BZ64" s="8" t="s">
        <v>0</v>
      </c>
      <c r="CA64" s="8" t="s">
        <v>0</v>
      </c>
      <c r="CB64" s="8" t="s">
        <v>0</v>
      </c>
      <c r="CC64" s="5">
        <f t="shared" si="2"/>
        <v>80</v>
      </c>
      <c r="CD6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PG06HRVZZWP                                  PS                                 </v>
      </c>
      <c r="CE64" s="5">
        <f>LEN(Table38[[#This Row],[CATAIR]])</f>
        <v>80</v>
      </c>
    </row>
    <row r="65" spans="1:83" x14ac:dyDescent="0.2">
      <c r="A65" s="8" t="s">
        <v>86</v>
      </c>
      <c r="B65" s="8" t="s">
        <v>87</v>
      </c>
      <c r="C65" s="8">
        <v>1</v>
      </c>
      <c r="D65" s="8">
        <v>0</v>
      </c>
      <c r="E65" s="8" t="s">
        <v>95</v>
      </c>
      <c r="F65" s="8" t="s">
        <v>100</v>
      </c>
      <c r="G65" s="8">
        <v>1</v>
      </c>
      <c r="H65" s="8" t="s">
        <v>0</v>
      </c>
      <c r="I65" s="8" t="s">
        <v>0</v>
      </c>
      <c r="J65" s="8" t="s">
        <v>0</v>
      </c>
      <c r="K65" s="8" t="s">
        <v>95</v>
      </c>
      <c r="L65" s="8" t="s">
        <v>84</v>
      </c>
      <c r="M65" s="8" t="s">
        <v>81</v>
      </c>
      <c r="N65" s="8" t="s">
        <v>0</v>
      </c>
      <c r="O65" s="8" t="s">
        <v>0</v>
      </c>
      <c r="P65" s="8" t="s">
        <v>0</v>
      </c>
      <c r="Q65" s="8" t="s">
        <v>0</v>
      </c>
      <c r="R65" s="8" t="s">
        <v>0</v>
      </c>
      <c r="S65" s="8" t="s">
        <v>0</v>
      </c>
      <c r="T65" s="8" t="s">
        <v>0</v>
      </c>
      <c r="U65" s="8" t="s">
        <v>0</v>
      </c>
      <c r="V65" s="8" t="s">
        <v>0</v>
      </c>
      <c r="W65" s="8" t="s">
        <v>0</v>
      </c>
      <c r="X65" s="8" t="s">
        <v>0</v>
      </c>
      <c r="Y65" s="8" t="s">
        <v>0</v>
      </c>
      <c r="Z65" s="8" t="s">
        <v>0</v>
      </c>
      <c r="AA65" s="8" t="s">
        <v>0</v>
      </c>
      <c r="AB65" s="8" t="s">
        <v>0</v>
      </c>
      <c r="AC65" s="8" t="s">
        <v>0</v>
      </c>
      <c r="AD65" s="8" t="s">
        <v>0</v>
      </c>
      <c r="AE65" s="8" t="s">
        <v>0</v>
      </c>
      <c r="AF65" s="8" t="s">
        <v>0</v>
      </c>
      <c r="AG65" s="8" t="s">
        <v>0</v>
      </c>
      <c r="AH65" s="8" t="s">
        <v>0</v>
      </c>
      <c r="AI65" s="8" t="s">
        <v>0</v>
      </c>
      <c r="AJ65" s="8" t="s">
        <v>0</v>
      </c>
      <c r="AK65" s="8" t="s">
        <v>0</v>
      </c>
      <c r="AL65" s="8" t="s">
        <v>0</v>
      </c>
      <c r="AM65" s="8" t="s">
        <v>0</v>
      </c>
      <c r="AN65" s="8" t="s">
        <v>0</v>
      </c>
      <c r="AO65" s="8" t="s">
        <v>0</v>
      </c>
      <c r="AP65" s="8" t="s">
        <v>0</v>
      </c>
      <c r="AQ65" s="8" t="s">
        <v>0</v>
      </c>
      <c r="AR65" s="8" t="s">
        <v>0</v>
      </c>
      <c r="AS65" s="8" t="s">
        <v>0</v>
      </c>
      <c r="AT65" s="8" t="s">
        <v>0</v>
      </c>
      <c r="AU65" s="8" t="s">
        <v>0</v>
      </c>
      <c r="AV65" s="8" t="s">
        <v>0</v>
      </c>
      <c r="AW65" s="8" t="s">
        <v>0</v>
      </c>
      <c r="AX65" s="8" t="s">
        <v>0</v>
      </c>
      <c r="AY65" s="8" t="s">
        <v>0</v>
      </c>
      <c r="AZ65" s="8" t="s">
        <v>0</v>
      </c>
      <c r="BA65" s="8" t="s">
        <v>0</v>
      </c>
      <c r="BB65" s="8" t="s">
        <v>0</v>
      </c>
      <c r="BC65" s="8" t="s">
        <v>0</v>
      </c>
      <c r="BD65" s="8" t="s">
        <v>0</v>
      </c>
      <c r="BE65" s="8" t="s">
        <v>0</v>
      </c>
      <c r="BF65" s="8" t="s">
        <v>0</v>
      </c>
      <c r="BG65" s="8" t="s">
        <v>0</v>
      </c>
      <c r="BH65" s="8" t="s">
        <v>0</v>
      </c>
      <c r="BI65" s="8" t="s">
        <v>0</v>
      </c>
      <c r="BJ65" s="8" t="s">
        <v>0</v>
      </c>
      <c r="BK65" s="8" t="s">
        <v>0</v>
      </c>
      <c r="BL65" s="8" t="s">
        <v>0</v>
      </c>
      <c r="BM65" s="8" t="s">
        <v>0</v>
      </c>
      <c r="BN65" s="8" t="s">
        <v>0</v>
      </c>
      <c r="BO65" s="8" t="s">
        <v>0</v>
      </c>
      <c r="BP65" s="8" t="s">
        <v>0</v>
      </c>
      <c r="BQ65" s="8" t="s">
        <v>0</v>
      </c>
      <c r="BR65" s="8" t="s">
        <v>0</v>
      </c>
      <c r="BS65" s="8" t="s">
        <v>0</v>
      </c>
      <c r="BT65" s="8" t="s">
        <v>0</v>
      </c>
      <c r="BU65" s="8" t="s">
        <v>0</v>
      </c>
      <c r="BV65" s="8" t="s">
        <v>0</v>
      </c>
      <c r="BW65" s="8" t="s">
        <v>0</v>
      </c>
      <c r="BX65" s="8" t="s">
        <v>0</v>
      </c>
      <c r="BY65" s="8" t="s">
        <v>0</v>
      </c>
      <c r="BZ65" s="8" t="s">
        <v>0</v>
      </c>
      <c r="CA65" s="8" t="s">
        <v>0</v>
      </c>
      <c r="CB65" s="8" t="s">
        <v>0</v>
      </c>
      <c r="CC65" s="5">
        <f t="shared" ref="CC65:CC76" si="3">SUMPRODUCT(LEN(A65:CB65))</f>
        <v>80</v>
      </c>
      <c r="CD6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65" s="5">
        <f>LEN(Table38[[#This Row],[CATAIR]])</f>
        <v>80</v>
      </c>
    </row>
    <row r="66" spans="1:83" x14ac:dyDescent="0.2">
      <c r="A66" s="8" t="s">
        <v>86</v>
      </c>
      <c r="B66" s="8" t="s">
        <v>87</v>
      </c>
      <c r="C66" s="8">
        <v>2</v>
      </c>
      <c r="D66" s="8">
        <v>2</v>
      </c>
      <c r="E66" s="8" t="s">
        <v>93</v>
      </c>
      <c r="F66" s="8">
        <v>8</v>
      </c>
      <c r="G66" s="8">
        <v>7</v>
      </c>
      <c r="H66" s="8">
        <v>7</v>
      </c>
      <c r="I66" s="8" t="s">
        <v>107</v>
      </c>
      <c r="J66" s="8">
        <v>2</v>
      </c>
      <c r="K66" s="8" t="s">
        <v>0</v>
      </c>
      <c r="L66" s="8" t="s">
        <v>0</v>
      </c>
      <c r="M66" s="8" t="s">
        <v>0</v>
      </c>
      <c r="N66" s="8" t="s">
        <v>0</v>
      </c>
      <c r="O66" s="8" t="s">
        <v>0</v>
      </c>
      <c r="P66" s="8" t="s">
        <v>0</v>
      </c>
      <c r="Q66" s="8" t="s">
        <v>0</v>
      </c>
      <c r="R66" s="8" t="s">
        <v>0</v>
      </c>
      <c r="S66" s="8" t="s">
        <v>0</v>
      </c>
      <c r="T66" s="8" t="s">
        <v>0</v>
      </c>
      <c r="U66" s="8" t="s">
        <v>0</v>
      </c>
      <c r="V66" s="8" t="s">
        <v>0</v>
      </c>
      <c r="W66" s="8" t="s">
        <v>0</v>
      </c>
      <c r="X66" s="8" t="s">
        <v>0</v>
      </c>
      <c r="Y66" s="8" t="s">
        <v>0</v>
      </c>
      <c r="Z66" s="8" t="s">
        <v>0</v>
      </c>
      <c r="AA66" s="8" t="s">
        <v>0</v>
      </c>
      <c r="AB66" s="8" t="s">
        <v>0</v>
      </c>
      <c r="AC66" s="8" t="s">
        <v>0</v>
      </c>
      <c r="AD66" s="8" t="s">
        <v>0</v>
      </c>
      <c r="AE66" s="8" t="s">
        <v>0</v>
      </c>
      <c r="AF66" s="8" t="s">
        <v>0</v>
      </c>
      <c r="AG66" s="8" t="s">
        <v>0</v>
      </c>
      <c r="AH66" s="8" t="s">
        <v>0</v>
      </c>
      <c r="AI66" s="8" t="s">
        <v>0</v>
      </c>
      <c r="AJ66" s="8" t="s">
        <v>0</v>
      </c>
      <c r="AK66" s="8" t="s">
        <v>0</v>
      </c>
      <c r="AL66" s="8" t="s">
        <v>0</v>
      </c>
      <c r="AM66" s="8" t="s">
        <v>0</v>
      </c>
      <c r="AN66" s="8" t="s">
        <v>0</v>
      </c>
      <c r="AO66" s="8" t="s">
        <v>0</v>
      </c>
      <c r="AP66" s="8" t="s">
        <v>0</v>
      </c>
      <c r="AQ66" s="8" t="s">
        <v>0</v>
      </c>
      <c r="AR66" s="8" t="s">
        <v>0</v>
      </c>
      <c r="AS66" s="8" t="s">
        <v>0</v>
      </c>
      <c r="AT66" s="8" t="s">
        <v>0</v>
      </c>
      <c r="AU66" s="8" t="s">
        <v>0</v>
      </c>
      <c r="AV66" s="8" t="s">
        <v>0</v>
      </c>
      <c r="AW66" s="8" t="s">
        <v>0</v>
      </c>
      <c r="AX66" s="8" t="s">
        <v>0</v>
      </c>
      <c r="AY66" s="8" t="s">
        <v>0</v>
      </c>
      <c r="AZ66" s="8" t="s">
        <v>0</v>
      </c>
      <c r="BA66" s="8" t="s">
        <v>0</v>
      </c>
      <c r="BB66" s="8" t="s">
        <v>0</v>
      </c>
      <c r="BC66" s="8" t="s">
        <v>0</v>
      </c>
      <c r="BD66" s="8" t="s">
        <v>0</v>
      </c>
      <c r="BE66" s="8" t="s">
        <v>0</v>
      </c>
      <c r="BF66" s="8" t="s">
        <v>0</v>
      </c>
      <c r="BG66" s="8" t="s">
        <v>0</v>
      </c>
      <c r="BH66" s="8" t="s">
        <v>0</v>
      </c>
      <c r="BI66" s="8" t="s">
        <v>0</v>
      </c>
      <c r="BJ66" s="8" t="s">
        <v>0</v>
      </c>
      <c r="BK66" s="8" t="s">
        <v>0</v>
      </c>
      <c r="BL66" s="8" t="s">
        <v>0</v>
      </c>
      <c r="BM66" s="8" t="s">
        <v>0</v>
      </c>
      <c r="BN66" s="8" t="s">
        <v>0</v>
      </c>
      <c r="BO66" s="8" t="s">
        <v>0</v>
      </c>
      <c r="BP66" s="8" t="s">
        <v>0</v>
      </c>
      <c r="BQ66" s="8" t="s">
        <v>0</v>
      </c>
      <c r="BR66" s="8" t="s">
        <v>0</v>
      </c>
      <c r="BS66" s="8" t="s">
        <v>0</v>
      </c>
      <c r="BT66" s="8" t="s">
        <v>0</v>
      </c>
      <c r="BU66" s="8" t="s">
        <v>0</v>
      </c>
      <c r="BV66" s="8" t="s">
        <v>0</v>
      </c>
      <c r="BW66" s="8" t="s">
        <v>0</v>
      </c>
      <c r="BX66" s="8" t="s">
        <v>0</v>
      </c>
      <c r="BY66" s="8" t="s">
        <v>0</v>
      </c>
      <c r="BZ66" s="8" t="s">
        <v>0</v>
      </c>
      <c r="CA66" s="8" t="s">
        <v>0</v>
      </c>
      <c r="CB66" s="8" t="s">
        <v>0</v>
      </c>
      <c r="CC66" s="5">
        <f t="shared" si="3"/>
        <v>80</v>
      </c>
      <c r="CD6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PG22Y877B2                                                                      </v>
      </c>
      <c r="CE66" s="5">
        <f>LEN(Table38[[#This Row],[CATAIR]])</f>
        <v>80</v>
      </c>
    </row>
    <row r="67" spans="1:83" x14ac:dyDescent="0.2">
      <c r="A67" s="8" t="s">
        <v>86</v>
      </c>
      <c r="B67" s="8" t="s">
        <v>87</v>
      </c>
      <c r="C67" s="8">
        <v>2</v>
      </c>
      <c r="D67" s="8">
        <v>2</v>
      </c>
      <c r="E67" s="8" t="s">
        <v>93</v>
      </c>
      <c r="F67" s="8">
        <v>8</v>
      </c>
      <c r="G67" s="8">
        <v>9</v>
      </c>
      <c r="H67" s="8">
        <v>7</v>
      </c>
      <c r="I67" s="8" t="s">
        <v>0</v>
      </c>
      <c r="J67" s="8" t="s">
        <v>0</v>
      </c>
      <c r="K67" s="8" t="s">
        <v>0</v>
      </c>
      <c r="L67" s="8" t="s">
        <v>0</v>
      </c>
      <c r="M67" s="8" t="s">
        <v>0</v>
      </c>
      <c r="N67" s="8" t="s">
        <v>0</v>
      </c>
      <c r="O67" s="8" t="s">
        <v>0</v>
      </c>
      <c r="P67" s="8" t="s">
        <v>0</v>
      </c>
      <c r="Q67" s="8" t="s">
        <v>0</v>
      </c>
      <c r="R67" s="8" t="s">
        <v>0</v>
      </c>
      <c r="S67" s="8" t="s">
        <v>0</v>
      </c>
      <c r="T67" s="8" t="s">
        <v>0</v>
      </c>
      <c r="U67" s="8" t="s">
        <v>0</v>
      </c>
      <c r="V67" s="8" t="s">
        <v>0</v>
      </c>
      <c r="W67" s="8" t="s">
        <v>0</v>
      </c>
      <c r="X67" s="8" t="s">
        <v>0</v>
      </c>
      <c r="Y67" s="8" t="s">
        <v>0</v>
      </c>
      <c r="Z67" s="8" t="s">
        <v>0</v>
      </c>
      <c r="AA67" s="8" t="s">
        <v>0</v>
      </c>
      <c r="AB67" s="8" t="s">
        <v>0</v>
      </c>
      <c r="AC67" s="8" t="s">
        <v>0</v>
      </c>
      <c r="AD67" s="8" t="s">
        <v>0</v>
      </c>
      <c r="AE67" s="8" t="s">
        <v>0</v>
      </c>
      <c r="AF67" s="8" t="s">
        <v>0</v>
      </c>
      <c r="AG67" s="8" t="s">
        <v>0</v>
      </c>
      <c r="AH67" s="8" t="s">
        <v>0</v>
      </c>
      <c r="AI67" s="8" t="s">
        <v>0</v>
      </c>
      <c r="AJ67" s="8" t="s">
        <v>0</v>
      </c>
      <c r="AK67" s="8" t="s">
        <v>0</v>
      </c>
      <c r="AL67" s="8" t="s">
        <v>0</v>
      </c>
      <c r="AM67" s="8" t="s">
        <v>0</v>
      </c>
      <c r="AN67" s="8" t="s">
        <v>0</v>
      </c>
      <c r="AO67" s="8" t="s">
        <v>0</v>
      </c>
      <c r="AP67" s="8" t="s">
        <v>0</v>
      </c>
      <c r="AQ67" s="8" t="s">
        <v>0</v>
      </c>
      <c r="AR67" s="8" t="s">
        <v>0</v>
      </c>
      <c r="AS67" s="8" t="s">
        <v>0</v>
      </c>
      <c r="AT67" s="8" t="s">
        <v>0</v>
      </c>
      <c r="AU67" s="8" t="s">
        <v>0</v>
      </c>
      <c r="AV67" s="8" t="s">
        <v>0</v>
      </c>
      <c r="AW67" s="8" t="s">
        <v>0</v>
      </c>
      <c r="AX67" s="8" t="s">
        <v>0</v>
      </c>
      <c r="AY67" s="8" t="s">
        <v>0</v>
      </c>
      <c r="AZ67" s="8" t="s">
        <v>0</v>
      </c>
      <c r="BA67" s="8" t="s">
        <v>0</v>
      </c>
      <c r="BB67" s="8" t="s">
        <v>0</v>
      </c>
      <c r="BC67" s="8" t="s">
        <v>0</v>
      </c>
      <c r="BD67" s="8" t="s">
        <v>0</v>
      </c>
      <c r="BE67" s="8" t="s">
        <v>0</v>
      </c>
      <c r="BF67" s="8" t="s">
        <v>0</v>
      </c>
      <c r="BG67" s="8" t="s">
        <v>0</v>
      </c>
      <c r="BH67" s="8" t="s">
        <v>0</v>
      </c>
      <c r="BI67" s="8" t="s">
        <v>0</v>
      </c>
      <c r="BJ67" s="8" t="s">
        <v>0</v>
      </c>
      <c r="BK67" s="8" t="s">
        <v>0</v>
      </c>
      <c r="BL67" s="8" t="s">
        <v>0</v>
      </c>
      <c r="BM67" s="8" t="s">
        <v>0</v>
      </c>
      <c r="BN67" s="8" t="s">
        <v>0</v>
      </c>
      <c r="BO67" s="8" t="s">
        <v>0</v>
      </c>
      <c r="BP67" s="8" t="s">
        <v>0</v>
      </c>
      <c r="BQ67" s="8" t="s">
        <v>0</v>
      </c>
      <c r="BR67" s="8" t="s">
        <v>0</v>
      </c>
      <c r="BS67" s="8" t="s">
        <v>0</v>
      </c>
      <c r="BT67" s="8" t="s">
        <v>0</v>
      </c>
      <c r="BU67" s="8" t="s">
        <v>0</v>
      </c>
      <c r="BV67" s="8" t="s">
        <v>0</v>
      </c>
      <c r="BW67" s="8" t="s">
        <v>0</v>
      </c>
      <c r="BX67" s="8" t="s">
        <v>0</v>
      </c>
      <c r="BY67" s="8" t="s">
        <v>0</v>
      </c>
      <c r="BZ67" s="8" t="s">
        <v>0</v>
      </c>
      <c r="CA67" s="8" t="s">
        <v>0</v>
      </c>
      <c r="CB67" s="8" t="s">
        <v>0</v>
      </c>
      <c r="CC67" s="5">
        <f t="shared" si="3"/>
        <v>80</v>
      </c>
      <c r="CD6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67" s="5">
        <f>LEN(Table38[[#This Row],[CATAIR]])</f>
        <v>80</v>
      </c>
    </row>
    <row r="68" spans="1:83" x14ac:dyDescent="0.2">
      <c r="A68" s="8" t="s">
        <v>86</v>
      </c>
      <c r="B68" s="8" t="s">
        <v>87</v>
      </c>
      <c r="C68" s="8">
        <v>3</v>
      </c>
      <c r="D68" s="8">
        <v>1</v>
      </c>
      <c r="E68" s="9" t="s">
        <v>125</v>
      </c>
      <c r="F68" s="9" t="s">
        <v>94</v>
      </c>
      <c r="G68" s="9" t="s">
        <v>96</v>
      </c>
      <c r="H68" s="9" t="s">
        <v>103</v>
      </c>
      <c r="I68" s="9" t="s">
        <v>96</v>
      </c>
      <c r="J68" s="8" t="s">
        <v>0</v>
      </c>
      <c r="K68" s="8" t="s">
        <v>0</v>
      </c>
      <c r="L68" s="8" t="s">
        <v>0</v>
      </c>
      <c r="M68" s="8" t="s">
        <v>0</v>
      </c>
      <c r="N68" s="8" t="s">
        <v>0</v>
      </c>
      <c r="O68" s="8" t="s">
        <v>0</v>
      </c>
      <c r="P68" s="8" t="s">
        <v>0</v>
      </c>
      <c r="Q68" s="8" t="s">
        <v>0</v>
      </c>
      <c r="R68" s="8" t="s">
        <v>0</v>
      </c>
      <c r="S68" s="8" t="s">
        <v>0</v>
      </c>
      <c r="T68" s="8" t="s">
        <v>0</v>
      </c>
      <c r="U68" s="8" t="s">
        <v>0</v>
      </c>
      <c r="V68" s="8" t="s">
        <v>0</v>
      </c>
      <c r="W68" s="8" t="s">
        <v>0</v>
      </c>
      <c r="X68" s="8" t="s">
        <v>0</v>
      </c>
      <c r="Y68" s="8" t="s">
        <v>0</v>
      </c>
      <c r="Z68" s="8" t="s">
        <v>0</v>
      </c>
      <c r="AA68" s="8" t="s">
        <v>0</v>
      </c>
      <c r="AB68" s="8" t="s">
        <v>0</v>
      </c>
      <c r="AC68" s="8" t="s">
        <v>0</v>
      </c>
      <c r="AD68" s="8" t="s">
        <v>0</v>
      </c>
      <c r="AE68" s="8" t="s">
        <v>0</v>
      </c>
      <c r="AF68" s="8" t="s">
        <v>0</v>
      </c>
      <c r="AG68" s="8" t="s">
        <v>0</v>
      </c>
      <c r="AH68" s="8" t="s">
        <v>0</v>
      </c>
      <c r="AI68" s="8" t="s">
        <v>0</v>
      </c>
      <c r="AJ68" s="8" t="s">
        <v>0</v>
      </c>
      <c r="AK68" s="8" t="s">
        <v>0</v>
      </c>
      <c r="AL68" s="8" t="s">
        <v>0</v>
      </c>
      <c r="AM68" s="8" t="s">
        <v>0</v>
      </c>
      <c r="AN68" s="8" t="s">
        <v>0</v>
      </c>
      <c r="AO68" s="8" t="s">
        <v>0</v>
      </c>
      <c r="AP68" s="8" t="s">
        <v>0</v>
      </c>
      <c r="AQ68" s="8" t="s">
        <v>0</v>
      </c>
      <c r="AR68" s="8" t="s">
        <v>0</v>
      </c>
      <c r="AS68" s="8" t="s">
        <v>0</v>
      </c>
      <c r="AT68" s="8" t="s">
        <v>0</v>
      </c>
      <c r="AU68" s="8" t="s">
        <v>0</v>
      </c>
      <c r="AV68" s="8" t="s">
        <v>0</v>
      </c>
      <c r="AW68" s="8" t="s">
        <v>0</v>
      </c>
      <c r="AX68" s="8" t="s">
        <v>0</v>
      </c>
      <c r="AY68" s="8" t="s">
        <v>0</v>
      </c>
      <c r="AZ68" s="8" t="s">
        <v>0</v>
      </c>
      <c r="BA68" s="8" t="s">
        <v>0</v>
      </c>
      <c r="BB68" s="8" t="s">
        <v>0</v>
      </c>
      <c r="BC68" s="8" t="s">
        <v>0</v>
      </c>
      <c r="BD68" s="8" t="s">
        <v>0</v>
      </c>
      <c r="BE68" s="8" t="s">
        <v>0</v>
      </c>
      <c r="BF68" s="8" t="s">
        <v>0</v>
      </c>
      <c r="BG68" s="8" t="s">
        <v>0</v>
      </c>
      <c r="BH68" s="8" t="s">
        <v>0</v>
      </c>
      <c r="BI68" s="8" t="s">
        <v>0</v>
      </c>
      <c r="BJ68" s="8" t="s">
        <v>0</v>
      </c>
      <c r="BK68" s="8" t="s">
        <v>0</v>
      </c>
      <c r="BL68" s="8" t="s">
        <v>0</v>
      </c>
      <c r="BM68" s="8" t="s">
        <v>0</v>
      </c>
      <c r="BN68" s="8" t="s">
        <v>0</v>
      </c>
      <c r="BO68" s="8" t="s">
        <v>0</v>
      </c>
      <c r="BP68" s="8" t="s">
        <v>0</v>
      </c>
      <c r="BQ68" s="8" t="s">
        <v>0</v>
      </c>
      <c r="BR68" s="8" t="s">
        <v>0</v>
      </c>
      <c r="BS68" s="8" t="s">
        <v>0</v>
      </c>
      <c r="BT68" s="8" t="s">
        <v>0</v>
      </c>
      <c r="BU68" s="8" t="s">
        <v>0</v>
      </c>
      <c r="BV68" s="8" t="s">
        <v>0</v>
      </c>
      <c r="BW68" s="8" t="s">
        <v>0</v>
      </c>
      <c r="BX68" s="8" t="s">
        <v>0</v>
      </c>
      <c r="BY68" s="8" t="s">
        <v>0</v>
      </c>
      <c r="BZ68" s="8" t="s">
        <v>0</v>
      </c>
      <c r="CA68" s="8" t="s">
        <v>0</v>
      </c>
      <c r="CB68" s="8" t="s">
        <v>0</v>
      </c>
      <c r="CC68" s="5">
        <f t="shared" si="3"/>
        <v>80</v>
      </c>
      <c r="CD68"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PG31VCRKR                                                                       </v>
      </c>
      <c r="CE68" s="5">
        <f>LEN(Table38[[#This Row],[CATAIR]])</f>
        <v>80</v>
      </c>
    </row>
    <row r="69" spans="1:83" x14ac:dyDescent="0.2">
      <c r="A69" s="8" t="s">
        <v>86</v>
      </c>
      <c r="B69" s="8" t="s">
        <v>87</v>
      </c>
      <c r="C69" s="8">
        <v>5</v>
      </c>
      <c r="D69" s="8">
        <v>1</v>
      </c>
      <c r="E69" s="8" t="s">
        <v>0</v>
      </c>
      <c r="F69" s="8" t="s">
        <v>0</v>
      </c>
      <c r="G69" s="8" t="s">
        <v>0</v>
      </c>
      <c r="H69" s="8" t="s">
        <v>0</v>
      </c>
      <c r="I69" s="8" t="s">
        <v>0</v>
      </c>
      <c r="J69" s="8" t="s">
        <v>0</v>
      </c>
      <c r="K69" s="8" t="s">
        <v>0</v>
      </c>
      <c r="L69" s="8" t="s">
        <v>0</v>
      </c>
      <c r="M69" s="8" t="s">
        <v>0</v>
      </c>
      <c r="N69" s="8" t="s">
        <v>0</v>
      </c>
      <c r="O69" s="8" t="s">
        <v>0</v>
      </c>
      <c r="P69" s="8" t="s">
        <v>0</v>
      </c>
      <c r="Q69" s="8" t="s">
        <v>0</v>
      </c>
      <c r="R69" s="8" t="s">
        <v>0</v>
      </c>
      <c r="S69" s="8" t="s">
        <v>0</v>
      </c>
      <c r="T69" s="8" t="s">
        <v>0</v>
      </c>
      <c r="U69" s="8" t="s">
        <v>0</v>
      </c>
      <c r="V69" s="8" t="s">
        <v>0</v>
      </c>
      <c r="W69" s="8" t="s">
        <v>0</v>
      </c>
      <c r="X69" s="8" t="s">
        <v>0</v>
      </c>
      <c r="Y69" s="8" t="s">
        <v>0</v>
      </c>
      <c r="Z69" s="8" t="s">
        <v>0</v>
      </c>
      <c r="AA69" s="8" t="s">
        <v>0</v>
      </c>
      <c r="AB69" s="8" t="s">
        <v>0</v>
      </c>
      <c r="AC69" s="8" t="s">
        <v>0</v>
      </c>
      <c r="AD69" s="8" t="s">
        <v>0</v>
      </c>
      <c r="AE69" s="8" t="s">
        <v>0</v>
      </c>
      <c r="AF69" s="8" t="s">
        <v>0</v>
      </c>
      <c r="AG69" s="8" t="s">
        <v>0</v>
      </c>
      <c r="AH69" s="8" t="s">
        <v>0</v>
      </c>
      <c r="AI69" s="8" t="s">
        <v>0</v>
      </c>
      <c r="AJ69" s="8" t="s">
        <v>0</v>
      </c>
      <c r="AK69" s="8" t="s">
        <v>0</v>
      </c>
      <c r="AL69" s="8" t="s">
        <v>0</v>
      </c>
      <c r="AM69" s="8" t="s">
        <v>0</v>
      </c>
      <c r="AN69" s="8" t="s">
        <v>0</v>
      </c>
      <c r="AO69" s="8" t="s">
        <v>0</v>
      </c>
      <c r="AP69" s="8" t="s">
        <v>0</v>
      </c>
      <c r="AQ69" s="8" t="s">
        <v>0</v>
      </c>
      <c r="AR69" s="8" t="s">
        <v>0</v>
      </c>
      <c r="AS69" s="8" t="s">
        <v>0</v>
      </c>
      <c r="AT69" s="8" t="s">
        <v>0</v>
      </c>
      <c r="AU69" s="8" t="s">
        <v>0</v>
      </c>
      <c r="AV69" s="8" t="s">
        <v>0</v>
      </c>
      <c r="AW69" s="8" t="s">
        <v>0</v>
      </c>
      <c r="AX69" s="8" t="s">
        <v>0</v>
      </c>
      <c r="AY69" s="8" t="s">
        <v>0</v>
      </c>
      <c r="AZ69" s="8" t="s">
        <v>0</v>
      </c>
      <c r="BA69" s="8" t="s">
        <v>0</v>
      </c>
      <c r="BB69" s="8" t="s">
        <v>0</v>
      </c>
      <c r="BC69" s="8" t="s">
        <v>0</v>
      </c>
      <c r="BD69" s="8" t="s">
        <v>0</v>
      </c>
      <c r="BE69" s="8" t="s">
        <v>0</v>
      </c>
      <c r="BF69" s="8" t="s">
        <v>0</v>
      </c>
      <c r="BG69" s="8" t="s">
        <v>0</v>
      </c>
      <c r="BH69" s="8" t="s">
        <v>0</v>
      </c>
      <c r="BI69" s="8" t="s">
        <v>0</v>
      </c>
      <c r="BJ69" s="8" t="s">
        <v>0</v>
      </c>
      <c r="BK69" s="8" t="s">
        <v>0</v>
      </c>
      <c r="BL69" s="8" t="s">
        <v>0</v>
      </c>
      <c r="BM69" s="8" t="s">
        <v>0</v>
      </c>
      <c r="BN69" s="8" t="s">
        <v>0</v>
      </c>
      <c r="BO69" s="8" t="s">
        <v>0</v>
      </c>
      <c r="BP69" s="8" t="s">
        <v>0</v>
      </c>
      <c r="BQ69" s="8" t="s">
        <v>0</v>
      </c>
      <c r="BR69" s="8" t="s">
        <v>0</v>
      </c>
      <c r="BS69" s="8" t="s">
        <v>0</v>
      </c>
      <c r="BT69" s="8" t="s">
        <v>0</v>
      </c>
      <c r="BU69" s="8" t="s">
        <v>0</v>
      </c>
      <c r="BV69" s="8" t="s">
        <v>0</v>
      </c>
      <c r="BW69" s="8" t="s">
        <v>0</v>
      </c>
      <c r="BX69" s="8" t="s">
        <v>0</v>
      </c>
      <c r="BY69" s="8" t="s">
        <v>0</v>
      </c>
      <c r="BZ69" s="8" t="s">
        <v>0</v>
      </c>
      <c r="CA69" s="8" t="s">
        <v>0</v>
      </c>
      <c r="CB69" s="8" t="s">
        <v>0</v>
      </c>
      <c r="CC69" s="5">
        <f t="shared" si="3"/>
        <v>80</v>
      </c>
      <c r="CD69"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69" s="5">
        <f>LEN(Table38[[#This Row],[CATAIR]])</f>
        <v>80</v>
      </c>
    </row>
    <row r="70" spans="1:83" x14ac:dyDescent="0.2">
      <c r="A70" s="8" t="s">
        <v>86</v>
      </c>
      <c r="B70" s="8" t="s">
        <v>87</v>
      </c>
      <c r="C70" s="8">
        <v>5</v>
      </c>
      <c r="D70" s="8">
        <v>0</v>
      </c>
      <c r="E70" s="8" t="s">
        <v>0</v>
      </c>
      <c r="F70" s="8" t="s">
        <v>0</v>
      </c>
      <c r="G70" s="8" t="s">
        <v>0</v>
      </c>
      <c r="H70" s="8" t="s">
        <v>0</v>
      </c>
      <c r="I70" s="8" t="s">
        <v>0</v>
      </c>
      <c r="J70" s="8" t="s">
        <v>0</v>
      </c>
      <c r="K70" s="8" t="s">
        <v>0</v>
      </c>
      <c r="L70" s="8" t="s">
        <v>0</v>
      </c>
      <c r="M70" s="8" t="s">
        <v>0</v>
      </c>
      <c r="N70" s="8" t="s">
        <v>0</v>
      </c>
      <c r="O70" s="8" t="s">
        <v>0</v>
      </c>
      <c r="P70" s="8" t="s">
        <v>0</v>
      </c>
      <c r="Q70" s="8" t="s">
        <v>0</v>
      </c>
      <c r="R70" s="8" t="s">
        <v>0</v>
      </c>
      <c r="S70" s="8" t="s">
        <v>0</v>
      </c>
      <c r="T70" s="8" t="s">
        <v>0</v>
      </c>
      <c r="U70" s="8" t="s">
        <v>0</v>
      </c>
      <c r="V70" s="8" t="s">
        <v>0</v>
      </c>
      <c r="W70" s="8" t="s">
        <v>0</v>
      </c>
      <c r="X70" s="8" t="s">
        <v>0</v>
      </c>
      <c r="Y70" s="8" t="s">
        <v>0</v>
      </c>
      <c r="Z70" s="8" t="s">
        <v>0</v>
      </c>
      <c r="AA70" s="8" t="s">
        <v>0</v>
      </c>
      <c r="AB70" s="8" t="s">
        <v>0</v>
      </c>
      <c r="AC70" s="8" t="s">
        <v>0</v>
      </c>
      <c r="AD70" s="8" t="s">
        <v>0</v>
      </c>
      <c r="AE70" s="8" t="s">
        <v>0</v>
      </c>
      <c r="AF70" s="8" t="s">
        <v>0</v>
      </c>
      <c r="AG70" s="8" t="s">
        <v>0</v>
      </c>
      <c r="AH70" s="8" t="s">
        <v>0</v>
      </c>
      <c r="AI70" s="8" t="s">
        <v>0</v>
      </c>
      <c r="AJ70" s="8" t="s">
        <v>0</v>
      </c>
      <c r="AK70" s="8" t="s">
        <v>0</v>
      </c>
      <c r="AL70" s="8" t="s">
        <v>0</v>
      </c>
      <c r="AM70" s="8" t="s">
        <v>0</v>
      </c>
      <c r="AN70" s="8" t="s">
        <v>0</v>
      </c>
      <c r="AO70" s="8" t="s">
        <v>0</v>
      </c>
      <c r="AP70" s="8" t="s">
        <v>0</v>
      </c>
      <c r="AQ70" s="8" t="s">
        <v>0</v>
      </c>
      <c r="AR70" s="8" t="s">
        <v>0</v>
      </c>
      <c r="AS70" s="8" t="s">
        <v>0</v>
      </c>
      <c r="AT70" s="8" t="s">
        <v>0</v>
      </c>
      <c r="AU70" s="8" t="s">
        <v>0</v>
      </c>
      <c r="AV70" s="8" t="s">
        <v>0</v>
      </c>
      <c r="AW70" s="8" t="s">
        <v>0</v>
      </c>
      <c r="AX70" s="8" t="s">
        <v>0</v>
      </c>
      <c r="AY70" s="8" t="s">
        <v>0</v>
      </c>
      <c r="AZ70" s="8" t="s">
        <v>0</v>
      </c>
      <c r="BA70" s="8" t="s">
        <v>0</v>
      </c>
      <c r="BB70" s="8" t="s">
        <v>0</v>
      </c>
      <c r="BC70" s="8" t="s">
        <v>0</v>
      </c>
      <c r="BD70" s="8" t="s">
        <v>0</v>
      </c>
      <c r="BE70" s="8" t="s">
        <v>0</v>
      </c>
      <c r="BF70" s="8" t="s">
        <v>0</v>
      </c>
      <c r="BG70" s="8" t="s">
        <v>0</v>
      </c>
      <c r="BH70" s="8" t="s">
        <v>0</v>
      </c>
      <c r="BI70" s="8" t="s">
        <v>0</v>
      </c>
      <c r="BJ70" s="8" t="s">
        <v>0</v>
      </c>
      <c r="BK70" s="8" t="s">
        <v>0</v>
      </c>
      <c r="BL70" s="8" t="s">
        <v>0</v>
      </c>
      <c r="BM70" s="8" t="s">
        <v>0</v>
      </c>
      <c r="BN70" s="8" t="s">
        <v>0</v>
      </c>
      <c r="BO70" s="8" t="s">
        <v>0</v>
      </c>
      <c r="BP70" s="8" t="s">
        <v>0</v>
      </c>
      <c r="BQ70" s="8" t="s">
        <v>0</v>
      </c>
      <c r="BR70" s="8" t="s">
        <v>0</v>
      </c>
      <c r="BS70" s="8" t="s">
        <v>0</v>
      </c>
      <c r="BT70" s="8" t="s">
        <v>0</v>
      </c>
      <c r="BU70" s="8" t="s">
        <v>0</v>
      </c>
      <c r="BV70" s="8" t="s">
        <v>0</v>
      </c>
      <c r="BW70" s="8" t="s">
        <v>0</v>
      </c>
      <c r="BX70" s="8" t="s">
        <v>0</v>
      </c>
      <c r="BY70" s="8" t="s">
        <v>0</v>
      </c>
      <c r="BZ70" s="8" t="s">
        <v>0</v>
      </c>
      <c r="CA70" s="8" t="s">
        <v>0</v>
      </c>
      <c r="CB70" s="8" t="s">
        <v>0</v>
      </c>
      <c r="CC70" s="5">
        <f t="shared" si="3"/>
        <v>80</v>
      </c>
      <c r="CD70"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PG50                                                                            </v>
      </c>
      <c r="CE70" s="5">
        <f>LEN(Table38[[#This Row],[CATAIR]])</f>
        <v>80</v>
      </c>
    </row>
    <row r="71" spans="1:83" x14ac:dyDescent="0.2">
      <c r="A71" s="8" t="s">
        <v>86</v>
      </c>
      <c r="B71" s="8" t="s">
        <v>87</v>
      </c>
      <c r="C71" s="8">
        <v>0</v>
      </c>
      <c r="D71" s="8">
        <v>6</v>
      </c>
      <c r="E71" s="8" t="s">
        <v>102</v>
      </c>
      <c r="F71" s="8" t="s">
        <v>96</v>
      </c>
      <c r="G71" s="8" t="s">
        <v>125</v>
      </c>
      <c r="H71" s="8" t="s">
        <v>114</v>
      </c>
      <c r="I71" s="8" t="s">
        <v>114</v>
      </c>
      <c r="J71" s="8" t="s">
        <v>101</v>
      </c>
      <c r="K71" s="8" t="s">
        <v>86</v>
      </c>
      <c r="L71" s="8" t="s">
        <v>0</v>
      </c>
      <c r="M71" s="8" t="s">
        <v>0</v>
      </c>
      <c r="N71" s="8" t="s">
        <v>0</v>
      </c>
      <c r="O71" s="8" t="s">
        <v>0</v>
      </c>
      <c r="P71" s="8" t="s">
        <v>0</v>
      </c>
      <c r="Q71" s="8" t="s">
        <v>0</v>
      </c>
      <c r="R71" s="8" t="s">
        <v>0</v>
      </c>
      <c r="S71" s="8" t="s">
        <v>0</v>
      </c>
      <c r="T71" s="8" t="s">
        <v>0</v>
      </c>
      <c r="U71" s="8" t="s">
        <v>0</v>
      </c>
      <c r="V71" s="8" t="s">
        <v>0</v>
      </c>
      <c r="W71" s="8" t="s">
        <v>0</v>
      </c>
      <c r="X71" s="8" t="s">
        <v>0</v>
      </c>
      <c r="Y71" s="8" t="s">
        <v>0</v>
      </c>
      <c r="Z71" s="8" t="s">
        <v>0</v>
      </c>
      <c r="AA71" s="8" t="s">
        <v>0</v>
      </c>
      <c r="AB71" s="8" t="s">
        <v>0</v>
      </c>
      <c r="AC71" s="8" t="s">
        <v>0</v>
      </c>
      <c r="AD71" s="8" t="s">
        <v>0</v>
      </c>
      <c r="AE71" s="8" t="s">
        <v>0</v>
      </c>
      <c r="AF71" s="8" t="s">
        <v>0</v>
      </c>
      <c r="AG71" s="8" t="s">
        <v>0</v>
      </c>
      <c r="AH71" s="8" t="s">
        <v>0</v>
      </c>
      <c r="AI71" s="8" t="s">
        <v>0</v>
      </c>
      <c r="AJ71" s="8" t="s">
        <v>0</v>
      </c>
      <c r="AK71" s="8" t="s">
        <v>0</v>
      </c>
      <c r="AL71" s="8" t="s">
        <v>0</v>
      </c>
      <c r="AM71" s="8" t="s">
        <v>0</v>
      </c>
      <c r="AN71" s="8" t="s">
        <v>0</v>
      </c>
      <c r="AO71" s="8" t="s">
        <v>0</v>
      </c>
      <c r="AP71" s="8" t="s">
        <v>0</v>
      </c>
      <c r="AQ71" s="8" t="s">
        <v>0</v>
      </c>
      <c r="AR71" s="8" t="s">
        <v>0</v>
      </c>
      <c r="AS71" s="8" t="s">
        <v>0</v>
      </c>
      <c r="AT71" s="8" t="s">
        <v>86</v>
      </c>
      <c r="AU71" s="8" t="s">
        <v>89</v>
      </c>
      <c r="AV71" s="8" t="s">
        <v>0</v>
      </c>
      <c r="AW71" s="8" t="s">
        <v>0</v>
      </c>
      <c r="AX71" s="8" t="s">
        <v>0</v>
      </c>
      <c r="AY71" s="8" t="s">
        <v>0</v>
      </c>
      <c r="AZ71" s="8" t="s">
        <v>0</v>
      </c>
      <c r="BA71" s="8" t="s">
        <v>0</v>
      </c>
      <c r="BB71" s="8" t="s">
        <v>0</v>
      </c>
      <c r="BC71" s="8" t="s">
        <v>0</v>
      </c>
      <c r="BD71" s="8" t="s">
        <v>0</v>
      </c>
      <c r="BE71" s="8" t="s">
        <v>0</v>
      </c>
      <c r="BF71" s="8" t="s">
        <v>0</v>
      </c>
      <c r="BG71" s="8" t="s">
        <v>0</v>
      </c>
      <c r="BH71" s="8" t="s">
        <v>0</v>
      </c>
      <c r="BI71" s="8" t="s">
        <v>0</v>
      </c>
      <c r="BJ71" s="8" t="s">
        <v>0</v>
      </c>
      <c r="BK71" s="8" t="s">
        <v>0</v>
      </c>
      <c r="BL71" s="8" t="s">
        <v>0</v>
      </c>
      <c r="BM71" s="8" t="s">
        <v>0</v>
      </c>
      <c r="BN71" s="8" t="s">
        <v>0</v>
      </c>
      <c r="BO71" s="8" t="s">
        <v>0</v>
      </c>
      <c r="BP71" s="8" t="s">
        <v>0</v>
      </c>
      <c r="BQ71" s="8" t="s">
        <v>0</v>
      </c>
      <c r="BR71" s="8" t="s">
        <v>0</v>
      </c>
      <c r="BS71" s="8" t="s">
        <v>0</v>
      </c>
      <c r="BT71" s="8" t="s">
        <v>0</v>
      </c>
      <c r="BU71" s="8" t="s">
        <v>0</v>
      </c>
      <c r="BV71" s="8" t="s">
        <v>0</v>
      </c>
      <c r="BW71" s="8" t="s">
        <v>0</v>
      </c>
      <c r="BX71" s="8" t="s">
        <v>0</v>
      </c>
      <c r="BY71" s="8" t="s">
        <v>0</v>
      </c>
      <c r="BZ71" s="8" t="s">
        <v>0</v>
      </c>
      <c r="CA71" s="8" t="s">
        <v>0</v>
      </c>
      <c r="CB71" s="8" t="s">
        <v>0</v>
      </c>
      <c r="CC71" s="5">
        <f t="shared" si="3"/>
        <v>80</v>
      </c>
      <c r="CD71"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PG06HRVZZWP                                  PS                                 </v>
      </c>
      <c r="CE71" s="5">
        <f>LEN(Table38[[#This Row],[CATAIR]])</f>
        <v>80</v>
      </c>
    </row>
    <row r="72" spans="1:83" x14ac:dyDescent="0.2">
      <c r="A72" s="8" t="s">
        <v>86</v>
      </c>
      <c r="B72" s="8" t="s">
        <v>87</v>
      </c>
      <c r="C72" s="8">
        <v>1</v>
      </c>
      <c r="D72" s="8">
        <v>0</v>
      </c>
      <c r="E72" s="8" t="s">
        <v>95</v>
      </c>
      <c r="F72" s="8" t="s">
        <v>100</v>
      </c>
      <c r="G72" s="8">
        <v>1</v>
      </c>
      <c r="H72" s="8" t="s">
        <v>0</v>
      </c>
      <c r="I72" s="8" t="s">
        <v>0</v>
      </c>
      <c r="J72" s="8" t="s">
        <v>0</v>
      </c>
      <c r="K72" s="8" t="s">
        <v>95</v>
      </c>
      <c r="L72" s="8" t="s">
        <v>84</v>
      </c>
      <c r="M72" s="8" t="s">
        <v>81</v>
      </c>
      <c r="N72" s="8" t="s">
        <v>0</v>
      </c>
      <c r="O72" s="8" t="s">
        <v>0</v>
      </c>
      <c r="P72" s="8" t="s">
        <v>0</v>
      </c>
      <c r="Q72" s="8" t="s">
        <v>0</v>
      </c>
      <c r="R72" s="8" t="s">
        <v>0</v>
      </c>
      <c r="S72" s="8" t="s">
        <v>0</v>
      </c>
      <c r="T72" s="8" t="s">
        <v>0</v>
      </c>
      <c r="U72" s="8" t="s">
        <v>0</v>
      </c>
      <c r="V72" s="8" t="s">
        <v>0</v>
      </c>
      <c r="W72" s="8" t="s">
        <v>0</v>
      </c>
      <c r="X72" s="8" t="s">
        <v>0</v>
      </c>
      <c r="Y72" s="8" t="s">
        <v>0</v>
      </c>
      <c r="Z72" s="8" t="s">
        <v>0</v>
      </c>
      <c r="AA72" s="8" t="s">
        <v>0</v>
      </c>
      <c r="AB72" s="8" t="s">
        <v>0</v>
      </c>
      <c r="AC72" s="8" t="s">
        <v>0</v>
      </c>
      <c r="AD72" s="8" t="s">
        <v>0</v>
      </c>
      <c r="AE72" s="8" t="s">
        <v>0</v>
      </c>
      <c r="AF72" s="8" t="s">
        <v>0</v>
      </c>
      <c r="AG72" s="8" t="s">
        <v>0</v>
      </c>
      <c r="AH72" s="8" t="s">
        <v>0</v>
      </c>
      <c r="AI72" s="8" t="s">
        <v>0</v>
      </c>
      <c r="AJ72" s="8" t="s">
        <v>0</v>
      </c>
      <c r="AK72" s="8" t="s">
        <v>0</v>
      </c>
      <c r="AL72" s="8" t="s">
        <v>0</v>
      </c>
      <c r="AM72" s="8" t="s">
        <v>0</v>
      </c>
      <c r="AN72" s="8" t="s">
        <v>0</v>
      </c>
      <c r="AO72" s="8" t="s">
        <v>0</v>
      </c>
      <c r="AP72" s="8" t="s">
        <v>0</v>
      </c>
      <c r="AQ72" s="8" t="s">
        <v>0</v>
      </c>
      <c r="AR72" s="8" t="s">
        <v>0</v>
      </c>
      <c r="AS72" s="8" t="s">
        <v>0</v>
      </c>
      <c r="AT72" s="8" t="s">
        <v>0</v>
      </c>
      <c r="AU72" s="8" t="s">
        <v>0</v>
      </c>
      <c r="AV72" s="8" t="s">
        <v>0</v>
      </c>
      <c r="AW72" s="8" t="s">
        <v>0</v>
      </c>
      <c r="AX72" s="8" t="s">
        <v>0</v>
      </c>
      <c r="AY72" s="8" t="s">
        <v>0</v>
      </c>
      <c r="AZ72" s="8" t="s">
        <v>0</v>
      </c>
      <c r="BA72" s="8" t="s">
        <v>0</v>
      </c>
      <c r="BB72" s="8" t="s">
        <v>0</v>
      </c>
      <c r="BC72" s="8" t="s">
        <v>0</v>
      </c>
      <c r="BD72" s="8" t="s">
        <v>0</v>
      </c>
      <c r="BE72" s="8" t="s">
        <v>0</v>
      </c>
      <c r="BF72" s="8" t="s">
        <v>0</v>
      </c>
      <c r="BG72" s="8" t="s">
        <v>0</v>
      </c>
      <c r="BH72" s="8" t="s">
        <v>0</v>
      </c>
      <c r="BI72" s="8" t="s">
        <v>0</v>
      </c>
      <c r="BJ72" s="8" t="s">
        <v>0</v>
      </c>
      <c r="BK72" s="8" t="s">
        <v>0</v>
      </c>
      <c r="BL72" s="8" t="s">
        <v>0</v>
      </c>
      <c r="BM72" s="8" t="s">
        <v>0</v>
      </c>
      <c r="BN72" s="8" t="s">
        <v>0</v>
      </c>
      <c r="BO72" s="8" t="s">
        <v>0</v>
      </c>
      <c r="BP72" s="8" t="s">
        <v>0</v>
      </c>
      <c r="BQ72" s="8" t="s">
        <v>0</v>
      </c>
      <c r="BR72" s="8" t="s">
        <v>0</v>
      </c>
      <c r="BS72" s="8" t="s">
        <v>0</v>
      </c>
      <c r="BT72" s="8" t="s">
        <v>0</v>
      </c>
      <c r="BU72" s="8" t="s">
        <v>0</v>
      </c>
      <c r="BV72" s="8" t="s">
        <v>0</v>
      </c>
      <c r="BW72" s="8" t="s">
        <v>0</v>
      </c>
      <c r="BX72" s="8" t="s">
        <v>0</v>
      </c>
      <c r="BY72" s="8" t="s">
        <v>0</v>
      </c>
      <c r="BZ72" s="8" t="s">
        <v>0</v>
      </c>
      <c r="CA72" s="8" t="s">
        <v>0</v>
      </c>
      <c r="CB72" s="8" t="s">
        <v>0</v>
      </c>
      <c r="CC72" s="5">
        <f t="shared" si="3"/>
        <v>80</v>
      </c>
      <c r="CD72"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PG10NM1   NOT                                                                   </v>
      </c>
      <c r="CE72" s="5">
        <f>LEN(Table38[[#This Row],[CATAIR]])</f>
        <v>80</v>
      </c>
    </row>
    <row r="73" spans="1:83" x14ac:dyDescent="0.2">
      <c r="A73" s="8" t="s">
        <v>86</v>
      </c>
      <c r="B73" s="8" t="s">
        <v>87</v>
      </c>
      <c r="C73" s="8">
        <v>2</v>
      </c>
      <c r="D73" s="8">
        <v>2</v>
      </c>
      <c r="E73" s="8" t="s">
        <v>93</v>
      </c>
      <c r="F73" s="8">
        <v>8</v>
      </c>
      <c r="G73" s="8">
        <v>7</v>
      </c>
      <c r="H73" s="8">
        <v>7</v>
      </c>
      <c r="I73" s="8" t="s">
        <v>107</v>
      </c>
      <c r="J73" s="8">
        <v>2</v>
      </c>
      <c r="K73" s="8" t="s">
        <v>0</v>
      </c>
      <c r="L73" s="8" t="s">
        <v>0</v>
      </c>
      <c r="M73" s="8" t="s">
        <v>0</v>
      </c>
      <c r="N73" s="8" t="s">
        <v>0</v>
      </c>
      <c r="O73" s="8" t="s">
        <v>0</v>
      </c>
      <c r="P73" s="8" t="s">
        <v>0</v>
      </c>
      <c r="Q73" s="8" t="s">
        <v>0</v>
      </c>
      <c r="R73" s="8" t="s">
        <v>0</v>
      </c>
      <c r="S73" s="8" t="s">
        <v>0</v>
      </c>
      <c r="T73" s="8" t="s">
        <v>0</v>
      </c>
      <c r="U73" s="8" t="s">
        <v>0</v>
      </c>
      <c r="V73" s="8" t="s">
        <v>0</v>
      </c>
      <c r="W73" s="8" t="s">
        <v>0</v>
      </c>
      <c r="X73" s="8" t="s">
        <v>0</v>
      </c>
      <c r="Y73" s="8" t="s">
        <v>0</v>
      </c>
      <c r="Z73" s="8" t="s">
        <v>0</v>
      </c>
      <c r="AA73" s="8" t="s">
        <v>0</v>
      </c>
      <c r="AB73" s="8" t="s">
        <v>0</v>
      </c>
      <c r="AC73" s="8" t="s">
        <v>0</v>
      </c>
      <c r="AD73" s="8" t="s">
        <v>0</v>
      </c>
      <c r="AE73" s="8" t="s">
        <v>0</v>
      </c>
      <c r="AF73" s="8" t="s">
        <v>0</v>
      </c>
      <c r="AG73" s="8" t="s">
        <v>0</v>
      </c>
      <c r="AH73" s="8" t="s">
        <v>0</v>
      </c>
      <c r="AI73" s="8" t="s">
        <v>0</v>
      </c>
      <c r="AJ73" s="8" t="s">
        <v>0</v>
      </c>
      <c r="AK73" s="8" t="s">
        <v>0</v>
      </c>
      <c r="AL73" s="8" t="s">
        <v>0</v>
      </c>
      <c r="AM73" s="8" t="s">
        <v>0</v>
      </c>
      <c r="AN73" s="8" t="s">
        <v>0</v>
      </c>
      <c r="AO73" s="8" t="s">
        <v>0</v>
      </c>
      <c r="AP73" s="8" t="s">
        <v>0</v>
      </c>
      <c r="AQ73" s="8" t="s">
        <v>0</v>
      </c>
      <c r="AR73" s="8" t="s">
        <v>0</v>
      </c>
      <c r="AS73" s="8" t="s">
        <v>0</v>
      </c>
      <c r="AT73" s="8" t="s">
        <v>0</v>
      </c>
      <c r="AU73" s="8" t="s">
        <v>0</v>
      </c>
      <c r="AV73" s="8" t="s">
        <v>0</v>
      </c>
      <c r="AW73" s="8" t="s">
        <v>0</v>
      </c>
      <c r="AX73" s="8" t="s">
        <v>0</v>
      </c>
      <c r="AY73" s="8" t="s">
        <v>0</v>
      </c>
      <c r="AZ73" s="8" t="s">
        <v>0</v>
      </c>
      <c r="BA73" s="8" t="s">
        <v>0</v>
      </c>
      <c r="BB73" s="8" t="s">
        <v>0</v>
      </c>
      <c r="BC73" s="8" t="s">
        <v>0</v>
      </c>
      <c r="BD73" s="8" t="s">
        <v>0</v>
      </c>
      <c r="BE73" s="8" t="s">
        <v>0</v>
      </c>
      <c r="BF73" s="8" t="s">
        <v>0</v>
      </c>
      <c r="BG73" s="8" t="s">
        <v>0</v>
      </c>
      <c r="BH73" s="8" t="s">
        <v>0</v>
      </c>
      <c r="BI73" s="8" t="s">
        <v>0</v>
      </c>
      <c r="BJ73" s="8" t="s">
        <v>0</v>
      </c>
      <c r="BK73" s="8" t="s">
        <v>0</v>
      </c>
      <c r="BL73" s="8" t="s">
        <v>0</v>
      </c>
      <c r="BM73" s="8" t="s">
        <v>0</v>
      </c>
      <c r="BN73" s="8" t="s">
        <v>0</v>
      </c>
      <c r="BO73" s="8" t="s">
        <v>0</v>
      </c>
      <c r="BP73" s="8" t="s">
        <v>0</v>
      </c>
      <c r="BQ73" s="8" t="s">
        <v>0</v>
      </c>
      <c r="BR73" s="8" t="s">
        <v>0</v>
      </c>
      <c r="BS73" s="8" t="s">
        <v>0</v>
      </c>
      <c r="BT73" s="8" t="s">
        <v>0</v>
      </c>
      <c r="BU73" s="8" t="s">
        <v>0</v>
      </c>
      <c r="BV73" s="8" t="s">
        <v>0</v>
      </c>
      <c r="BW73" s="8" t="s">
        <v>0</v>
      </c>
      <c r="BX73" s="8" t="s">
        <v>0</v>
      </c>
      <c r="BY73" s="8" t="s">
        <v>0</v>
      </c>
      <c r="BZ73" s="8" t="s">
        <v>0</v>
      </c>
      <c r="CA73" s="8" t="s">
        <v>0</v>
      </c>
      <c r="CB73" s="8" t="s">
        <v>0</v>
      </c>
      <c r="CC73" s="5">
        <f t="shared" si="3"/>
        <v>80</v>
      </c>
      <c r="CD73"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PG22Y877B2                                                                      </v>
      </c>
      <c r="CE73" s="5">
        <f>LEN(Table38[[#This Row],[CATAIR]])</f>
        <v>80</v>
      </c>
    </row>
    <row r="74" spans="1:83" x14ac:dyDescent="0.2">
      <c r="A74" s="8" t="s">
        <v>86</v>
      </c>
      <c r="B74" s="8" t="s">
        <v>87</v>
      </c>
      <c r="C74" s="8">
        <v>2</v>
      </c>
      <c r="D74" s="8">
        <v>2</v>
      </c>
      <c r="E74" s="8" t="s">
        <v>93</v>
      </c>
      <c r="F74" s="8">
        <v>8</v>
      </c>
      <c r="G74" s="8">
        <v>9</v>
      </c>
      <c r="H74" s="8">
        <v>7</v>
      </c>
      <c r="I74" s="8" t="s">
        <v>0</v>
      </c>
      <c r="J74" s="8" t="s">
        <v>0</v>
      </c>
      <c r="K74" s="8" t="s">
        <v>0</v>
      </c>
      <c r="L74" s="8" t="s">
        <v>0</v>
      </c>
      <c r="M74" s="8" t="s">
        <v>0</v>
      </c>
      <c r="N74" s="8" t="s">
        <v>0</v>
      </c>
      <c r="O74" s="8" t="s">
        <v>0</v>
      </c>
      <c r="P74" s="8" t="s">
        <v>0</v>
      </c>
      <c r="Q74" s="8" t="s">
        <v>0</v>
      </c>
      <c r="R74" s="8" t="s">
        <v>0</v>
      </c>
      <c r="S74" s="8" t="s">
        <v>0</v>
      </c>
      <c r="T74" s="8" t="s">
        <v>0</v>
      </c>
      <c r="U74" s="8" t="s">
        <v>0</v>
      </c>
      <c r="V74" s="8" t="s">
        <v>0</v>
      </c>
      <c r="W74" s="8" t="s">
        <v>0</v>
      </c>
      <c r="X74" s="8" t="s">
        <v>0</v>
      </c>
      <c r="Y74" s="8" t="s">
        <v>0</v>
      </c>
      <c r="Z74" s="8" t="s">
        <v>0</v>
      </c>
      <c r="AA74" s="8" t="s">
        <v>0</v>
      </c>
      <c r="AB74" s="8" t="s">
        <v>0</v>
      </c>
      <c r="AC74" s="8" t="s">
        <v>0</v>
      </c>
      <c r="AD74" s="8" t="s">
        <v>0</v>
      </c>
      <c r="AE74" s="8" t="s">
        <v>0</v>
      </c>
      <c r="AF74" s="8" t="s">
        <v>0</v>
      </c>
      <c r="AG74" s="8" t="s">
        <v>0</v>
      </c>
      <c r="AH74" s="8" t="s">
        <v>0</v>
      </c>
      <c r="AI74" s="8" t="s">
        <v>0</v>
      </c>
      <c r="AJ74" s="8" t="s">
        <v>0</v>
      </c>
      <c r="AK74" s="8" t="s">
        <v>0</v>
      </c>
      <c r="AL74" s="8" t="s">
        <v>0</v>
      </c>
      <c r="AM74" s="8" t="s">
        <v>0</v>
      </c>
      <c r="AN74" s="8" t="s">
        <v>0</v>
      </c>
      <c r="AO74" s="8" t="s">
        <v>0</v>
      </c>
      <c r="AP74" s="8" t="s">
        <v>0</v>
      </c>
      <c r="AQ74" s="8" t="s">
        <v>0</v>
      </c>
      <c r="AR74" s="8" t="s">
        <v>0</v>
      </c>
      <c r="AS74" s="8" t="s">
        <v>0</v>
      </c>
      <c r="AT74" s="8" t="s">
        <v>0</v>
      </c>
      <c r="AU74" s="8" t="s">
        <v>0</v>
      </c>
      <c r="AV74" s="8" t="s">
        <v>0</v>
      </c>
      <c r="AW74" s="8" t="s">
        <v>0</v>
      </c>
      <c r="AX74" s="8" t="s">
        <v>0</v>
      </c>
      <c r="AY74" s="8" t="s">
        <v>0</v>
      </c>
      <c r="AZ74" s="8" t="s">
        <v>0</v>
      </c>
      <c r="BA74" s="8" t="s">
        <v>0</v>
      </c>
      <c r="BB74" s="8" t="s">
        <v>0</v>
      </c>
      <c r="BC74" s="8" t="s">
        <v>0</v>
      </c>
      <c r="BD74" s="8" t="s">
        <v>0</v>
      </c>
      <c r="BE74" s="8" t="s">
        <v>0</v>
      </c>
      <c r="BF74" s="8" t="s">
        <v>0</v>
      </c>
      <c r="BG74" s="8" t="s">
        <v>0</v>
      </c>
      <c r="BH74" s="8" t="s">
        <v>0</v>
      </c>
      <c r="BI74" s="8" t="s">
        <v>0</v>
      </c>
      <c r="BJ74" s="8" t="s">
        <v>0</v>
      </c>
      <c r="BK74" s="8" t="s">
        <v>0</v>
      </c>
      <c r="BL74" s="8" t="s">
        <v>0</v>
      </c>
      <c r="BM74" s="8" t="s">
        <v>0</v>
      </c>
      <c r="BN74" s="8" t="s">
        <v>0</v>
      </c>
      <c r="BO74" s="8" t="s">
        <v>0</v>
      </c>
      <c r="BP74" s="8" t="s">
        <v>0</v>
      </c>
      <c r="BQ74" s="8" t="s">
        <v>0</v>
      </c>
      <c r="BR74" s="8" t="s">
        <v>0</v>
      </c>
      <c r="BS74" s="8" t="s">
        <v>0</v>
      </c>
      <c r="BT74" s="8" t="s">
        <v>0</v>
      </c>
      <c r="BU74" s="8" t="s">
        <v>0</v>
      </c>
      <c r="BV74" s="8" t="s">
        <v>0</v>
      </c>
      <c r="BW74" s="8" t="s">
        <v>0</v>
      </c>
      <c r="BX74" s="8" t="s">
        <v>0</v>
      </c>
      <c r="BY74" s="8" t="s">
        <v>0</v>
      </c>
      <c r="BZ74" s="8" t="s">
        <v>0</v>
      </c>
      <c r="CA74" s="8" t="s">
        <v>0</v>
      </c>
      <c r="CB74" s="8" t="s">
        <v>0</v>
      </c>
      <c r="CC74" s="5">
        <f t="shared" si="3"/>
        <v>80</v>
      </c>
      <c r="CD74"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PG22Y897                                                                        </v>
      </c>
      <c r="CE74" s="5">
        <f>LEN(Table38[[#This Row],[CATAIR]])</f>
        <v>80</v>
      </c>
    </row>
    <row r="75" spans="1:83" x14ac:dyDescent="0.2">
      <c r="A75" s="8" t="s">
        <v>86</v>
      </c>
      <c r="B75" s="8" t="s">
        <v>87</v>
      </c>
      <c r="C75" s="8">
        <v>3</v>
      </c>
      <c r="D75" s="8">
        <v>1</v>
      </c>
      <c r="E75" s="9" t="s">
        <v>125</v>
      </c>
      <c r="F75" s="9" t="s">
        <v>94</v>
      </c>
      <c r="G75" s="9" t="s">
        <v>96</v>
      </c>
      <c r="H75" s="9" t="s">
        <v>94</v>
      </c>
      <c r="I75" s="9" t="s">
        <v>85</v>
      </c>
      <c r="J75" s="8" t="s">
        <v>0</v>
      </c>
      <c r="K75" s="8" t="s">
        <v>0</v>
      </c>
      <c r="L75" s="8" t="s">
        <v>0</v>
      </c>
      <c r="M75" s="8" t="s">
        <v>0</v>
      </c>
      <c r="N75" s="8" t="s">
        <v>0</v>
      </c>
      <c r="O75" s="8" t="s">
        <v>0</v>
      </c>
      <c r="P75" s="8" t="s">
        <v>0</v>
      </c>
      <c r="Q75" s="8" t="s">
        <v>0</v>
      </c>
      <c r="R75" s="8" t="s">
        <v>0</v>
      </c>
      <c r="S75" s="8" t="s">
        <v>0</v>
      </c>
      <c r="T75" s="8" t="s">
        <v>0</v>
      </c>
      <c r="U75" s="8" t="s">
        <v>0</v>
      </c>
      <c r="V75" s="8" t="s">
        <v>0</v>
      </c>
      <c r="W75" s="8" t="s">
        <v>0</v>
      </c>
      <c r="X75" s="8" t="s">
        <v>0</v>
      </c>
      <c r="Y75" s="8" t="s">
        <v>0</v>
      </c>
      <c r="Z75" s="8" t="s">
        <v>0</v>
      </c>
      <c r="AA75" s="8" t="s">
        <v>0</v>
      </c>
      <c r="AB75" s="8" t="s">
        <v>0</v>
      </c>
      <c r="AC75" s="8" t="s">
        <v>0</v>
      </c>
      <c r="AD75" s="8" t="s">
        <v>0</v>
      </c>
      <c r="AE75" s="8" t="s">
        <v>0</v>
      </c>
      <c r="AF75" s="8" t="s">
        <v>0</v>
      </c>
      <c r="AG75" s="8" t="s">
        <v>0</v>
      </c>
      <c r="AH75" s="8" t="s">
        <v>0</v>
      </c>
      <c r="AI75" s="8" t="s">
        <v>0</v>
      </c>
      <c r="AJ75" s="8" t="s">
        <v>0</v>
      </c>
      <c r="AK75" s="8" t="s">
        <v>0</v>
      </c>
      <c r="AL75" s="8" t="s">
        <v>0</v>
      </c>
      <c r="AM75" s="8" t="s">
        <v>0</v>
      </c>
      <c r="AN75" s="8" t="s">
        <v>0</v>
      </c>
      <c r="AO75" s="8" t="s">
        <v>0</v>
      </c>
      <c r="AP75" s="8" t="s">
        <v>0</v>
      </c>
      <c r="AQ75" s="8" t="s">
        <v>0</v>
      </c>
      <c r="AR75" s="8" t="s">
        <v>0</v>
      </c>
      <c r="AS75" s="8" t="s">
        <v>0</v>
      </c>
      <c r="AT75" s="8" t="s">
        <v>0</v>
      </c>
      <c r="AU75" s="8" t="s">
        <v>0</v>
      </c>
      <c r="AV75" s="8" t="s">
        <v>0</v>
      </c>
      <c r="AW75" s="8" t="s">
        <v>0</v>
      </c>
      <c r="AX75" s="8" t="s">
        <v>0</v>
      </c>
      <c r="AY75" s="8" t="s">
        <v>0</v>
      </c>
      <c r="AZ75" s="8" t="s">
        <v>0</v>
      </c>
      <c r="BA75" s="8" t="s">
        <v>0</v>
      </c>
      <c r="BB75" s="8" t="s">
        <v>0</v>
      </c>
      <c r="BC75" s="8" t="s">
        <v>0</v>
      </c>
      <c r="BD75" s="8" t="s">
        <v>0</v>
      </c>
      <c r="BE75" s="8" t="s">
        <v>0</v>
      </c>
      <c r="BF75" s="8" t="s">
        <v>0</v>
      </c>
      <c r="BG75" s="8" t="s">
        <v>0</v>
      </c>
      <c r="BH75" s="8" t="s">
        <v>0</v>
      </c>
      <c r="BI75" s="8" t="s">
        <v>0</v>
      </c>
      <c r="BJ75" s="8" t="s">
        <v>0</v>
      </c>
      <c r="BK75" s="8" t="s">
        <v>0</v>
      </c>
      <c r="BL75" s="8" t="s">
        <v>0</v>
      </c>
      <c r="BM75" s="8" t="s">
        <v>0</v>
      </c>
      <c r="BN75" s="8" t="s">
        <v>0</v>
      </c>
      <c r="BO75" s="8" t="s">
        <v>0</v>
      </c>
      <c r="BP75" s="8" t="s">
        <v>0</v>
      </c>
      <c r="BQ75" s="8" t="s">
        <v>0</v>
      </c>
      <c r="BR75" s="8" t="s">
        <v>0</v>
      </c>
      <c r="BS75" s="8" t="s">
        <v>0</v>
      </c>
      <c r="BT75" s="8" t="s">
        <v>0</v>
      </c>
      <c r="BU75" s="8" t="s">
        <v>0</v>
      </c>
      <c r="BV75" s="8" t="s">
        <v>0</v>
      </c>
      <c r="BW75" s="8" t="s">
        <v>0</v>
      </c>
      <c r="BX75" s="8" t="s">
        <v>0</v>
      </c>
      <c r="BY75" s="8" t="s">
        <v>0</v>
      </c>
      <c r="BZ75" s="8" t="s">
        <v>0</v>
      </c>
      <c r="CA75" s="8" t="s">
        <v>0</v>
      </c>
      <c r="CB75" s="8" t="s">
        <v>0</v>
      </c>
      <c r="CC75" s="5">
        <f t="shared" si="3"/>
        <v>80</v>
      </c>
      <c r="CD75"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PG31VCRCI                                                                       </v>
      </c>
      <c r="CE75" s="5">
        <f>LEN(Table38[[#This Row],[CATAIR]])</f>
        <v>80</v>
      </c>
    </row>
    <row r="76" spans="1:83" x14ac:dyDescent="0.2">
      <c r="A76" s="8" t="s">
        <v>86</v>
      </c>
      <c r="B76" s="8" t="s">
        <v>87</v>
      </c>
      <c r="C76" s="8">
        <v>5</v>
      </c>
      <c r="D76" s="8">
        <v>1</v>
      </c>
      <c r="E76" s="8" t="s">
        <v>0</v>
      </c>
      <c r="F76" s="8" t="s">
        <v>0</v>
      </c>
      <c r="G76" s="8" t="s">
        <v>0</v>
      </c>
      <c r="H76" s="8" t="s">
        <v>0</v>
      </c>
      <c r="I76" s="8" t="s">
        <v>0</v>
      </c>
      <c r="J76" s="8" t="s">
        <v>0</v>
      </c>
      <c r="K76" s="8" t="s">
        <v>0</v>
      </c>
      <c r="L76" s="8" t="s">
        <v>0</v>
      </c>
      <c r="M76" s="8" t="s">
        <v>0</v>
      </c>
      <c r="N76" s="8" t="s">
        <v>0</v>
      </c>
      <c r="O76" s="8" t="s">
        <v>0</v>
      </c>
      <c r="P76" s="8" t="s">
        <v>0</v>
      </c>
      <c r="Q76" s="8" t="s">
        <v>0</v>
      </c>
      <c r="R76" s="8" t="s">
        <v>0</v>
      </c>
      <c r="S76" s="8" t="s">
        <v>0</v>
      </c>
      <c r="T76" s="8" t="s">
        <v>0</v>
      </c>
      <c r="U76" s="8" t="s">
        <v>0</v>
      </c>
      <c r="V76" s="8" t="s">
        <v>0</v>
      </c>
      <c r="W76" s="8" t="s">
        <v>0</v>
      </c>
      <c r="X76" s="8" t="s">
        <v>0</v>
      </c>
      <c r="Y76" s="8" t="s">
        <v>0</v>
      </c>
      <c r="Z76" s="8" t="s">
        <v>0</v>
      </c>
      <c r="AA76" s="8" t="s">
        <v>0</v>
      </c>
      <c r="AB76" s="8" t="s">
        <v>0</v>
      </c>
      <c r="AC76" s="8" t="s">
        <v>0</v>
      </c>
      <c r="AD76" s="8" t="s">
        <v>0</v>
      </c>
      <c r="AE76" s="8" t="s">
        <v>0</v>
      </c>
      <c r="AF76" s="8" t="s">
        <v>0</v>
      </c>
      <c r="AG76" s="8" t="s">
        <v>0</v>
      </c>
      <c r="AH76" s="8" t="s">
        <v>0</v>
      </c>
      <c r="AI76" s="8" t="s">
        <v>0</v>
      </c>
      <c r="AJ76" s="8" t="s">
        <v>0</v>
      </c>
      <c r="AK76" s="8" t="s">
        <v>0</v>
      </c>
      <c r="AL76" s="8" t="s">
        <v>0</v>
      </c>
      <c r="AM76" s="8" t="s">
        <v>0</v>
      </c>
      <c r="AN76" s="8" t="s">
        <v>0</v>
      </c>
      <c r="AO76" s="8" t="s">
        <v>0</v>
      </c>
      <c r="AP76" s="8" t="s">
        <v>0</v>
      </c>
      <c r="AQ76" s="8" t="s">
        <v>0</v>
      </c>
      <c r="AR76" s="8" t="s">
        <v>0</v>
      </c>
      <c r="AS76" s="8" t="s">
        <v>0</v>
      </c>
      <c r="AT76" s="8" t="s">
        <v>0</v>
      </c>
      <c r="AU76" s="8" t="s">
        <v>0</v>
      </c>
      <c r="AV76" s="8" t="s">
        <v>0</v>
      </c>
      <c r="AW76" s="8" t="s">
        <v>0</v>
      </c>
      <c r="AX76" s="8" t="s">
        <v>0</v>
      </c>
      <c r="AY76" s="8" t="s">
        <v>0</v>
      </c>
      <c r="AZ76" s="8" t="s">
        <v>0</v>
      </c>
      <c r="BA76" s="8" t="s">
        <v>0</v>
      </c>
      <c r="BB76" s="8" t="s">
        <v>0</v>
      </c>
      <c r="BC76" s="8" t="s">
        <v>0</v>
      </c>
      <c r="BD76" s="8" t="s">
        <v>0</v>
      </c>
      <c r="BE76" s="8" t="s">
        <v>0</v>
      </c>
      <c r="BF76" s="8" t="s">
        <v>0</v>
      </c>
      <c r="BG76" s="8" t="s">
        <v>0</v>
      </c>
      <c r="BH76" s="8" t="s">
        <v>0</v>
      </c>
      <c r="BI76" s="8" t="s">
        <v>0</v>
      </c>
      <c r="BJ76" s="8" t="s">
        <v>0</v>
      </c>
      <c r="BK76" s="8" t="s">
        <v>0</v>
      </c>
      <c r="BL76" s="8" t="s">
        <v>0</v>
      </c>
      <c r="BM76" s="8" t="s">
        <v>0</v>
      </c>
      <c r="BN76" s="8" t="s">
        <v>0</v>
      </c>
      <c r="BO76" s="8" t="s">
        <v>0</v>
      </c>
      <c r="BP76" s="8" t="s">
        <v>0</v>
      </c>
      <c r="BQ76" s="8" t="s">
        <v>0</v>
      </c>
      <c r="BR76" s="8" t="s">
        <v>0</v>
      </c>
      <c r="BS76" s="8" t="s">
        <v>0</v>
      </c>
      <c r="BT76" s="8" t="s">
        <v>0</v>
      </c>
      <c r="BU76" s="8" t="s">
        <v>0</v>
      </c>
      <c r="BV76" s="8" t="s">
        <v>0</v>
      </c>
      <c r="BW76" s="8" t="s">
        <v>0</v>
      </c>
      <c r="BX76" s="8" t="s">
        <v>0</v>
      </c>
      <c r="BY76" s="8" t="s">
        <v>0</v>
      </c>
      <c r="BZ76" s="8" t="s">
        <v>0</v>
      </c>
      <c r="CA76" s="8" t="s">
        <v>0</v>
      </c>
      <c r="CB76" s="8" t="s">
        <v>0</v>
      </c>
      <c r="CC76" s="5">
        <f t="shared" si="3"/>
        <v>80</v>
      </c>
      <c r="CD76"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PG51                                                                            </v>
      </c>
      <c r="CE76" s="5">
        <f>LEN(Table38[[#This Row],[CATAIR]])</f>
        <v>80</v>
      </c>
    </row>
  </sheetData>
  <conditionalFormatting sqref="BF7:CB17 A1:CB5 A7:BD17 A6:E6 A38:CB1048576 A19:BD37 BF19:CB37">
    <cfRule type="expression" dxfId="71" priority="9">
      <formula>AND((LEN(A1)&lt;&gt;1),($CC1&lt;&gt;""),($CC1&lt;&gt;"CK"))</formula>
    </cfRule>
  </conditionalFormatting>
  <conditionalFormatting sqref="CE1:CE17 CC1:CC17 CC19:CC1048576 CE19:CE1048576">
    <cfRule type="expression" dxfId="70" priority="8">
      <formula>AND((CC1&lt;&gt;80),($CC1&lt;&gt;""),($CC1&lt;&gt;"CK"))</formula>
    </cfRule>
  </conditionalFormatting>
  <conditionalFormatting sqref="CD1:CD17 A1:D17 A19:D1048576 CD19:CD1048576">
    <cfRule type="expression" dxfId="69" priority="7">
      <formula>LEFT($CD1,4)="PG01"</formula>
    </cfRule>
  </conditionalFormatting>
  <conditionalFormatting sqref="BE7:BE17 BE19:BE37">
    <cfRule type="expression" dxfId="68" priority="6">
      <formula>AND((LEN(BE7)&lt;&gt;1),($CC7&lt;&gt;""),($CC7&lt;&gt;"CK"))</formula>
    </cfRule>
  </conditionalFormatting>
  <conditionalFormatting sqref="F6:CB6">
    <cfRule type="expression" dxfId="67" priority="5">
      <formula>AND((LEN(F6)&lt;&gt;1),($CC6&lt;&gt;""),($CC6&lt;&gt;"CK"))</formula>
    </cfRule>
  </conditionalFormatting>
  <conditionalFormatting sqref="A18:E18">
    <cfRule type="expression" dxfId="66" priority="4">
      <formula>AND((LEN(A18)&lt;&gt;1),($CC18&lt;&gt;""),($CC18&lt;&gt;"CK"))</formula>
    </cfRule>
  </conditionalFormatting>
  <conditionalFormatting sqref="CE18 CC18">
    <cfRule type="expression" dxfId="65" priority="3">
      <formula>AND((CC18&lt;&gt;80),($CC18&lt;&gt;""),($CC18&lt;&gt;"CK"))</formula>
    </cfRule>
  </conditionalFormatting>
  <conditionalFormatting sqref="CD18 A18:D18">
    <cfRule type="expression" dxfId="64" priority="2">
      <formula>LEFT($CD18,4)="PG01"</formula>
    </cfRule>
  </conditionalFormatting>
  <conditionalFormatting sqref="F18:CB18">
    <cfRule type="expression" dxfId="63" priority="1">
      <formula>AND((LEN(F18)&lt;&gt;1),($CC18&lt;&gt;""),($CC18&lt;&gt;"CK"))</formula>
    </cfRule>
  </conditionalFormatting>
  <printOptions horizontalCentered="1" gridLines="1"/>
  <pageMargins left="0.25" right="0.25" top="0.5" bottom="0.5" header="0.25" footer="0.25"/>
  <pageSetup fitToHeight="100" orientation="portrait" r:id="rId1"/>
  <headerFooter scaleWithDoc="0">
    <oddHeader>&amp;L&amp;F&amp;CRule: &amp;A&amp;RPrinted: &amp;D, &amp;T</oddHeader>
    <oddFooter>&amp;LATF&amp;CFor Official Use Only&amp;R&amp;P of &amp;N</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0"/>
  <sheetViews>
    <sheetView topLeftCell="A8" workbookViewId="0">
      <selection activeCell="T9" sqref="T9"/>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89</v>
      </c>
      <c r="L2" s="14" t="s">
        <v>103</v>
      </c>
      <c r="M2" s="14" t="s">
        <v>85</v>
      </c>
      <c r="N2" s="14" t="s">
        <v>86</v>
      </c>
      <c r="O2" s="14" t="s">
        <v>126</v>
      </c>
      <c r="P2" s="14" t="s">
        <v>91</v>
      </c>
      <c r="Q2" s="14" t="s">
        <v>94</v>
      </c>
      <c r="R2" s="14" t="s">
        <v>103</v>
      </c>
      <c r="S2" s="14" t="s">
        <v>0</v>
      </c>
      <c r="T2" s="15" t="s">
        <v>81</v>
      </c>
      <c r="U2" s="14" t="s">
        <v>104</v>
      </c>
      <c r="V2" s="14" t="s">
        <v>95</v>
      </c>
      <c r="W2" s="14" t="s">
        <v>91</v>
      </c>
      <c r="X2" s="9" t="s">
        <v>0</v>
      </c>
      <c r="Y2" s="9" t="s">
        <v>0</v>
      </c>
      <c r="Z2" s="9" t="s">
        <v>0</v>
      </c>
      <c r="AA2" s="9" t="s">
        <v>0</v>
      </c>
      <c r="AB2" s="9" t="s">
        <v>0</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30" si="0">SUMPRODUCT(LEN(A2:CB2))</f>
        <v>80</v>
      </c>
      <c r="CD2"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PGOI      SKIPJACK TUNA                                                         </v>
      </c>
      <c r="CE2" s="3">
        <f>LEN(Table387[[#This Row],[CATAIR]])</f>
        <v>80</v>
      </c>
    </row>
    <row r="3" spans="1:83" x14ac:dyDescent="0.2">
      <c r="A3" s="12" t="s">
        <v>86</v>
      </c>
      <c r="B3" s="13" t="s">
        <v>87</v>
      </c>
      <c r="C3" s="11">
        <v>0</v>
      </c>
      <c r="D3" s="11">
        <v>1</v>
      </c>
      <c r="E3" s="9">
        <v>0</v>
      </c>
      <c r="F3" s="9">
        <v>0</v>
      </c>
      <c r="G3" s="9">
        <v>1</v>
      </c>
      <c r="H3" s="9" t="s">
        <v>95</v>
      </c>
      <c r="I3" s="9" t="s">
        <v>100</v>
      </c>
      <c r="J3" s="9" t="s">
        <v>92</v>
      </c>
      <c r="K3" s="9">
        <v>3</v>
      </c>
      <c r="L3" s="9">
        <v>7</v>
      </c>
      <c r="M3" s="9">
        <v>0</v>
      </c>
      <c r="N3" s="9" t="s">
        <v>0</v>
      </c>
      <c r="O3" s="9" t="s">
        <v>0</v>
      </c>
      <c r="P3" s="9" t="s">
        <v>0</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PG01001NMF370   YY                                                              </v>
      </c>
      <c r="CE3" s="3">
        <f>LEN(Table387[[#This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PG02P                                                                           </v>
      </c>
      <c r="CE4" s="3">
        <f>LEN(Table387[[#This Row],[CATAIR]])</f>
        <v>80</v>
      </c>
    </row>
    <row r="5" spans="1:83" x14ac:dyDescent="0.2">
      <c r="A5" s="14" t="s">
        <v>86</v>
      </c>
      <c r="B5" s="14" t="s">
        <v>87</v>
      </c>
      <c r="C5" s="16">
        <v>5</v>
      </c>
      <c r="D5" s="16">
        <v>0</v>
      </c>
      <c r="E5" s="9" t="s">
        <v>0</v>
      </c>
      <c r="F5" s="9" t="s">
        <v>0</v>
      </c>
      <c r="G5" s="9" t="s">
        <v>0</v>
      </c>
      <c r="H5" s="9" t="s">
        <v>0</v>
      </c>
      <c r="I5" s="9" t="s">
        <v>0</v>
      </c>
      <c r="J5" s="9" t="s">
        <v>0</v>
      </c>
      <c r="K5" s="9" t="s">
        <v>0</v>
      </c>
      <c r="L5" s="9" t="s">
        <v>0</v>
      </c>
      <c r="M5" s="9" t="s">
        <v>0</v>
      </c>
      <c r="N5" s="9" t="s">
        <v>0</v>
      </c>
      <c r="O5" s="9" t="s">
        <v>0</v>
      </c>
      <c r="P5" s="9" t="s">
        <v>0</v>
      </c>
      <c r="Q5" s="9" t="s">
        <v>0</v>
      </c>
      <c r="R5" s="9" t="s">
        <v>0</v>
      </c>
      <c r="S5" s="9" t="s">
        <v>0</v>
      </c>
      <c r="T5" s="9" t="s">
        <v>0</v>
      </c>
      <c r="U5" s="9" t="s">
        <v>0</v>
      </c>
      <c r="V5" s="9" t="s">
        <v>0</v>
      </c>
      <c r="W5" s="9" t="s">
        <v>0</v>
      </c>
      <c r="X5" s="9" t="s">
        <v>0</v>
      </c>
      <c r="Y5" s="9" t="s">
        <v>0</v>
      </c>
      <c r="Z5" s="9" t="s">
        <v>0</v>
      </c>
      <c r="AA5" s="9" t="s">
        <v>0</v>
      </c>
      <c r="AB5" s="9" t="s">
        <v>0</v>
      </c>
      <c r="AC5" s="9" t="s">
        <v>0</v>
      </c>
      <c r="AD5" s="9" t="s">
        <v>0</v>
      </c>
      <c r="AE5" s="9" t="s">
        <v>0</v>
      </c>
      <c r="AF5" s="9" t="s">
        <v>0</v>
      </c>
      <c r="AG5" s="9" t="s">
        <v>0</v>
      </c>
      <c r="AH5" s="9" t="s">
        <v>0</v>
      </c>
      <c r="AI5" s="9" t="s">
        <v>0</v>
      </c>
      <c r="AJ5" s="9" t="s">
        <v>0</v>
      </c>
      <c r="AK5" s="9" t="s">
        <v>0</v>
      </c>
      <c r="AL5" s="9" t="s">
        <v>0</v>
      </c>
      <c r="AM5" s="9" t="s">
        <v>0</v>
      </c>
      <c r="AN5" s="9" t="s">
        <v>0</v>
      </c>
      <c r="AO5" s="9" t="s">
        <v>0</v>
      </c>
      <c r="AP5" s="9" t="s">
        <v>0</v>
      </c>
      <c r="AQ5" s="9" t="s">
        <v>0</v>
      </c>
      <c r="AR5" s="9" t="s">
        <v>0</v>
      </c>
      <c r="AS5" s="9" t="s">
        <v>0</v>
      </c>
      <c r="AT5" s="9" t="s">
        <v>0</v>
      </c>
      <c r="AU5" s="9" t="s">
        <v>0</v>
      </c>
      <c r="AV5" s="9" t="s">
        <v>0</v>
      </c>
      <c r="AW5" s="9" t="s">
        <v>0</v>
      </c>
      <c r="AX5" s="9" t="s">
        <v>0</v>
      </c>
      <c r="AY5" s="9" t="s">
        <v>0</v>
      </c>
      <c r="AZ5" s="9" t="s">
        <v>0</v>
      </c>
      <c r="BA5" s="9" t="s">
        <v>0</v>
      </c>
      <c r="BB5" s="9" t="s">
        <v>0</v>
      </c>
      <c r="BC5" s="9" t="s">
        <v>0</v>
      </c>
      <c r="BD5" s="9" t="s">
        <v>0</v>
      </c>
      <c r="BE5" s="9" t="s">
        <v>0</v>
      </c>
      <c r="BF5" s="9" t="s">
        <v>0</v>
      </c>
      <c r="BG5" s="9" t="s">
        <v>0</v>
      </c>
      <c r="BH5" s="9" t="s">
        <v>0</v>
      </c>
      <c r="BI5" s="9" t="s">
        <v>0</v>
      </c>
      <c r="BJ5" s="9" t="s">
        <v>0</v>
      </c>
      <c r="BK5" s="9" t="s">
        <v>0</v>
      </c>
      <c r="BL5" s="9" t="s">
        <v>0</v>
      </c>
      <c r="BM5" s="9" t="s">
        <v>0</v>
      </c>
      <c r="BN5" s="9" t="s">
        <v>0</v>
      </c>
      <c r="BO5" s="9" t="s">
        <v>0</v>
      </c>
      <c r="BP5" s="9" t="s">
        <v>0</v>
      </c>
      <c r="BQ5" s="9" t="s">
        <v>0</v>
      </c>
      <c r="BR5" s="9" t="s">
        <v>0</v>
      </c>
      <c r="BS5" s="9" t="s">
        <v>0</v>
      </c>
      <c r="BT5" s="9" t="s">
        <v>0</v>
      </c>
      <c r="BU5" s="9" t="s">
        <v>0</v>
      </c>
      <c r="BV5" s="9" t="s">
        <v>0</v>
      </c>
      <c r="BW5" s="9" t="s">
        <v>0</v>
      </c>
      <c r="BX5" s="9" t="s">
        <v>0</v>
      </c>
      <c r="BY5" s="9" t="s">
        <v>0</v>
      </c>
      <c r="BZ5" s="9" t="s">
        <v>0</v>
      </c>
      <c r="CA5" s="9" t="s">
        <v>0</v>
      </c>
      <c r="CB5" s="9" t="s">
        <v>0</v>
      </c>
      <c r="CC5" s="3">
        <f t="shared" si="0"/>
        <v>80</v>
      </c>
      <c r="CD5"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PG50                                                                            </v>
      </c>
      <c r="CE5" s="3">
        <f>LEN(Table387[[#This Row],[CATAIR]])</f>
        <v>80</v>
      </c>
    </row>
    <row r="6" spans="1:83" x14ac:dyDescent="0.2">
      <c r="A6" s="14" t="s">
        <v>86</v>
      </c>
      <c r="B6" s="14" t="s">
        <v>87</v>
      </c>
      <c r="C6" s="16">
        <v>0</v>
      </c>
      <c r="D6" s="16">
        <v>6</v>
      </c>
      <c r="E6" s="9" t="s">
        <v>96</v>
      </c>
      <c r="F6" s="9" t="s">
        <v>125</v>
      </c>
      <c r="G6" s="9" t="s">
        <v>114</v>
      </c>
      <c r="H6" s="9" t="s">
        <v>114</v>
      </c>
      <c r="I6" s="9" t="s">
        <v>88</v>
      </c>
      <c r="J6" s="9" t="s">
        <v>81</v>
      </c>
      <c r="K6" s="9" t="s">
        <v>86</v>
      </c>
      <c r="L6" s="9" t="s">
        <v>0</v>
      </c>
      <c r="M6" s="9" t="s">
        <v>0</v>
      </c>
      <c r="N6" s="9" t="s">
        <v>0</v>
      </c>
      <c r="O6" s="9" t="s">
        <v>0</v>
      </c>
      <c r="P6" s="9"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86</v>
      </c>
      <c r="AU6" s="9" t="s">
        <v>89</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PG06RVZZETP                                  PS                                 </v>
      </c>
      <c r="CE6" s="3">
        <f>LEN(Table387[[#This Row],[CATAIR]])</f>
        <v>80</v>
      </c>
    </row>
    <row r="7" spans="1:83" x14ac:dyDescent="0.2">
      <c r="A7" s="8" t="s">
        <v>86</v>
      </c>
      <c r="B7" s="8" t="s">
        <v>87</v>
      </c>
      <c r="C7" s="8">
        <v>1</v>
      </c>
      <c r="D7" s="8">
        <v>0</v>
      </c>
      <c r="E7" s="8" t="s">
        <v>95</v>
      </c>
      <c r="F7" s="8" t="s">
        <v>100</v>
      </c>
      <c r="G7" s="8">
        <v>1</v>
      </c>
      <c r="H7" s="8" t="s">
        <v>0</v>
      </c>
      <c r="I7" s="8" t="s">
        <v>0</v>
      </c>
      <c r="J7" s="8" t="s">
        <v>0</v>
      </c>
      <c r="K7" s="8" t="s">
        <v>95</v>
      </c>
      <c r="L7" s="8" t="s">
        <v>84</v>
      </c>
      <c r="M7" s="8" t="s">
        <v>81</v>
      </c>
      <c r="N7" s="8" t="s">
        <v>0</v>
      </c>
      <c r="O7" s="8" t="s">
        <v>0</v>
      </c>
      <c r="P7" s="8" t="s">
        <v>0</v>
      </c>
      <c r="Q7" s="8" t="s">
        <v>0</v>
      </c>
      <c r="R7" s="8" t="s">
        <v>0</v>
      </c>
      <c r="S7" s="8" t="s">
        <v>0</v>
      </c>
      <c r="T7" s="8" t="s">
        <v>0</v>
      </c>
      <c r="U7" s="8" t="s">
        <v>0</v>
      </c>
      <c r="V7" s="8" t="s">
        <v>0</v>
      </c>
      <c r="W7" s="8" t="s">
        <v>0</v>
      </c>
      <c r="X7" s="8" t="s">
        <v>0</v>
      </c>
      <c r="Y7" s="8" t="s">
        <v>0</v>
      </c>
      <c r="Z7" s="8" t="s">
        <v>0</v>
      </c>
      <c r="AA7" s="8" t="s">
        <v>0</v>
      </c>
      <c r="AB7" s="8" t="s">
        <v>0</v>
      </c>
      <c r="AC7" s="8" t="s">
        <v>0</v>
      </c>
      <c r="AD7" s="8" t="s">
        <v>0</v>
      </c>
      <c r="AE7" s="8" t="s">
        <v>0</v>
      </c>
      <c r="AF7" s="8" t="s">
        <v>0</v>
      </c>
      <c r="AG7" s="8" t="s">
        <v>0</v>
      </c>
      <c r="AH7" s="8" t="s">
        <v>0</v>
      </c>
      <c r="AI7" s="8" t="s">
        <v>0</v>
      </c>
      <c r="AJ7" s="8" t="s">
        <v>0</v>
      </c>
      <c r="AK7" s="8" t="s">
        <v>0</v>
      </c>
      <c r="AL7" s="8" t="s">
        <v>0</v>
      </c>
      <c r="AM7" s="8" t="s">
        <v>0</v>
      </c>
      <c r="AN7" s="8" t="s">
        <v>0</v>
      </c>
      <c r="AO7" s="8" t="s">
        <v>0</v>
      </c>
      <c r="AP7" s="8" t="s">
        <v>0</v>
      </c>
      <c r="AQ7" s="8" t="s">
        <v>0</v>
      </c>
      <c r="AR7" s="8" t="s">
        <v>0</v>
      </c>
      <c r="AS7" s="8" t="s">
        <v>0</v>
      </c>
      <c r="AT7" s="8" t="s">
        <v>0</v>
      </c>
      <c r="AU7" s="8" t="s">
        <v>0</v>
      </c>
      <c r="AV7" s="8" t="s">
        <v>0</v>
      </c>
      <c r="AW7" s="8" t="s">
        <v>0</v>
      </c>
      <c r="AX7" s="8" t="s">
        <v>0</v>
      </c>
      <c r="AY7" s="8" t="s">
        <v>0</v>
      </c>
      <c r="AZ7" s="8" t="s">
        <v>0</v>
      </c>
      <c r="BA7" s="8" t="s">
        <v>0</v>
      </c>
      <c r="BB7" s="8" t="s">
        <v>0</v>
      </c>
      <c r="BC7" s="8" t="s">
        <v>0</v>
      </c>
      <c r="BD7" s="8" t="s">
        <v>0</v>
      </c>
      <c r="BE7" s="8" t="s">
        <v>0</v>
      </c>
      <c r="BF7" s="8" t="s">
        <v>0</v>
      </c>
      <c r="BG7" s="8" t="s">
        <v>0</v>
      </c>
      <c r="BH7" s="8" t="s">
        <v>0</v>
      </c>
      <c r="BI7" s="8" t="s">
        <v>0</v>
      </c>
      <c r="BJ7" s="8" t="s">
        <v>0</v>
      </c>
      <c r="BK7" s="8" t="s">
        <v>0</v>
      </c>
      <c r="BL7" s="8" t="s">
        <v>0</v>
      </c>
      <c r="BM7" s="8" t="s">
        <v>0</v>
      </c>
      <c r="BN7" s="8" t="s">
        <v>0</v>
      </c>
      <c r="BO7" s="8" t="s">
        <v>0</v>
      </c>
      <c r="BP7" s="8" t="s">
        <v>0</v>
      </c>
      <c r="BQ7" s="8" t="s">
        <v>0</v>
      </c>
      <c r="BR7" s="8" t="s">
        <v>0</v>
      </c>
      <c r="BS7" s="8" t="s">
        <v>0</v>
      </c>
      <c r="BT7" s="8" t="s">
        <v>0</v>
      </c>
      <c r="BU7" s="8" t="s">
        <v>0</v>
      </c>
      <c r="BV7" s="8" t="s">
        <v>0</v>
      </c>
      <c r="BW7" s="8" t="s">
        <v>0</v>
      </c>
      <c r="BX7" s="8" t="s">
        <v>0</v>
      </c>
      <c r="BY7" s="8" t="s">
        <v>0</v>
      </c>
      <c r="BZ7" s="8" t="s">
        <v>0</v>
      </c>
      <c r="CA7" s="8" t="s">
        <v>0</v>
      </c>
      <c r="CB7" s="8" t="s">
        <v>0</v>
      </c>
      <c r="CC7" s="5">
        <f t="shared" si="0"/>
        <v>80</v>
      </c>
      <c r="CD7" s="6" t="str">
        <f>UPPER(Table38[[#This Row],[1]]&amp;Table38[[#This Row],[2]]&amp;Table38[[#This Row],[3]]&amp;Table38[[#This Row],[4]]&amp;Table38[[#This Row],[5]]&amp;Table38[[#This Row],[6]]&amp;Table38[[#This Row],[7]]&amp;Table38[[#This Row],[8]]&amp;Table38[[#This Row],[9]]&amp;Table38[[#This Row],[10]]&amp;Table38[[#This Row],[11]]&amp;Table38[[#This Row],[12]]&amp;Table38[[#This Row],[13]]&amp;Table38[[#This Row],[14]]&amp;Table38[[#This Row],[15]]&amp;Table38[[#This Row],[16]]&amp;Table38[[#This Row],[17]]&amp;Table38[[#This Row],[18]]&amp;Table38[[#This Row],[19]]&amp;Table38[[#This Row],[20]]&amp;Table38[[#This Row],[21]]&amp;Table38[[#This Row],[22]]&amp;Table38[[#This Row],[23]]&amp;Table38[[#This Row],[24]]&amp;Table38[[#This Row],[25]]&amp;Table38[[#This Row],[26]]&amp;Table38[[#This Row],[27]]&amp;Table38[[#This Row],[28]]&amp;Table38[[#This Row],[29]]&amp;Table38[[#This Row],[30]]&amp;Table38[[#This Row],[31]]&amp;Table38[[#This Row],[32]]&amp;Table38[[#This Row],[33]]&amp;Table38[[#This Row],[34]]&amp;Table38[[#This Row],[35]]&amp;Table38[[#This Row],[36]]&amp;Table38[[#This Row],[37]]&amp;Table38[[#This Row],[38]]&amp;Table38[[#This Row],[39]]&amp;Table38[[#This Row],[40]]&amp;Table38[[#This Row],[41]]&amp;Table38[[#This Row],[42]]&amp;Table38[[#This Row],[43]]&amp;Table38[[#This Row],[44]]&amp;Table38[[#This Row],[45]]&amp;Table38[[#This Row],[46]]&amp;Table38[[#This Row],[47]]&amp;Table38[[#This Row],[48]]&amp;Table38[[#This Row],[49]]&amp;Table38[[#This Row],[50]]&amp;Table38[[#This Row],[51]]&amp;Table38[[#This Row],[52]]&amp;Table38[[#This Row],[53]]&amp;Table38[[#This Row],[54]]&amp;Table38[[#This Row],[55]]&amp;Table38[[#This Row],[56]]&amp;Table38[[#This Row],[57]]&amp;Table38[[#This Row],[58]]&amp;Table38[[#This Row],[59]]&amp;Table38[[#This Row],[60]]&amp;Table38[[#This Row],[61]]&amp;Table38[[#This Row],[62]]&amp;Table38[[#This Row],[63]]&amp;Table38[[#This Row],[64]]&amp;Table38[[#This Row],[65]]&amp;Table38[[#This Row],[66]]&amp;Table38[[#This Row],[67]]&amp;Table38[[#This Row],[68]]&amp;Table38[[#This Row],[69]]&amp;Table38[[#This Row],[70]]&amp;Table38[[#This Row],[71]]&amp;Table38[[#This Row],[72]]&amp;Table38[[#This Row],[73]]&amp;Table38[[#This Row],[74]]&amp;Table38[[#This Row],[75]]&amp;Table38[[#This Row],[76]]&amp;Table38[[#This Row],[77]]&amp;Table38[[#This Row],[78]]&amp;Table38[[#This Row],[79]]&amp;Table38[[#This Row],[80]])</f>
        <v xml:space="preserve">PG06HRVZZETP                                 PS                                 </v>
      </c>
      <c r="CE7" s="5">
        <f>LEN(Table38[[#This Row],[CATAIR]])</f>
        <v>80</v>
      </c>
    </row>
    <row r="8" spans="1:83" x14ac:dyDescent="0.2">
      <c r="A8" s="14" t="s">
        <v>86</v>
      </c>
      <c r="B8" s="14" t="s">
        <v>87</v>
      </c>
      <c r="C8" s="16">
        <v>2</v>
      </c>
      <c r="D8" s="16">
        <v>2</v>
      </c>
      <c r="E8" s="9" t="s">
        <v>93</v>
      </c>
      <c r="F8" s="9">
        <v>8</v>
      </c>
      <c r="G8" s="9">
        <v>7</v>
      </c>
      <c r="H8" s="9">
        <v>7</v>
      </c>
      <c r="I8" s="9" t="s">
        <v>107</v>
      </c>
      <c r="J8" s="9">
        <v>5</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0</v>
      </c>
      <c r="AZ8" s="9" t="s">
        <v>0</v>
      </c>
      <c r="BA8" s="9" t="s">
        <v>0</v>
      </c>
      <c r="BB8" s="9" t="s">
        <v>0</v>
      </c>
      <c r="BC8" s="9" t="s">
        <v>0</v>
      </c>
      <c r="BD8" s="9" t="s">
        <v>0</v>
      </c>
      <c r="BE8" s="9" t="s">
        <v>0</v>
      </c>
      <c r="BF8" s="9" t="s">
        <v>0</v>
      </c>
      <c r="BG8" s="9" t="s">
        <v>0</v>
      </c>
      <c r="BH8" s="9" t="s">
        <v>0</v>
      </c>
      <c r="BI8" s="9" t="s">
        <v>0</v>
      </c>
      <c r="BJ8" s="9" t="s">
        <v>0</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PG22Y877B5                                                                      </v>
      </c>
      <c r="CE8" s="3">
        <f>LEN(Table387[[#This Row],[CATAIR]])</f>
        <v>80</v>
      </c>
    </row>
    <row r="9" spans="1:83" x14ac:dyDescent="0.2">
      <c r="A9" s="19" t="s">
        <v>86</v>
      </c>
      <c r="B9" s="19" t="s">
        <v>87</v>
      </c>
      <c r="C9" s="20">
        <v>2</v>
      </c>
      <c r="D9" s="20">
        <v>2</v>
      </c>
      <c r="E9" s="9" t="s">
        <v>93</v>
      </c>
      <c r="F9" s="9">
        <v>8</v>
      </c>
      <c r="G9" s="9">
        <v>9</v>
      </c>
      <c r="H9" s="9">
        <v>9</v>
      </c>
      <c r="I9" s="9" t="s">
        <v>0</v>
      </c>
      <c r="J9" s="9" t="s">
        <v>0</v>
      </c>
      <c r="K9" s="9" t="s">
        <v>0</v>
      </c>
      <c r="L9" s="9" t="s">
        <v>0</v>
      </c>
      <c r="M9" s="9" t="s">
        <v>0</v>
      </c>
      <c r="N9" s="9" t="s">
        <v>0</v>
      </c>
      <c r="O9" s="9" t="s">
        <v>0</v>
      </c>
      <c r="P9" s="9" t="s">
        <v>0</v>
      </c>
      <c r="Q9" s="9" t="s">
        <v>0</v>
      </c>
      <c r="R9" s="9" t="s">
        <v>0</v>
      </c>
      <c r="S9" s="9" t="s">
        <v>0</v>
      </c>
      <c r="T9" s="9" t="s">
        <v>0</v>
      </c>
      <c r="U9" s="9" t="s">
        <v>0</v>
      </c>
      <c r="V9" s="9" t="s">
        <v>0</v>
      </c>
      <c r="W9" s="9" t="s">
        <v>0</v>
      </c>
      <c r="X9" s="9" t="s">
        <v>0</v>
      </c>
      <c r="Y9" s="9" t="s">
        <v>0</v>
      </c>
      <c r="Z9" s="9" t="s">
        <v>0</v>
      </c>
      <c r="AA9" s="9" t="s">
        <v>0</v>
      </c>
      <c r="AB9" s="9" t="s">
        <v>0</v>
      </c>
      <c r="AC9" s="9" t="s">
        <v>0</v>
      </c>
      <c r="AD9" s="9" t="s">
        <v>0</v>
      </c>
      <c r="AE9" s="9" t="s">
        <v>0</v>
      </c>
      <c r="AF9" s="9" t="s">
        <v>0</v>
      </c>
      <c r="AG9" s="9" t="s">
        <v>0</v>
      </c>
      <c r="AH9" s="9" t="s">
        <v>0</v>
      </c>
      <c r="AI9" s="9" t="s">
        <v>0</v>
      </c>
      <c r="AJ9" s="9" t="s">
        <v>0</v>
      </c>
      <c r="AK9" s="9" t="s">
        <v>0</v>
      </c>
      <c r="AL9" s="9" t="s">
        <v>0</v>
      </c>
      <c r="AM9" s="9" t="s">
        <v>0</v>
      </c>
      <c r="AN9" s="9" t="s">
        <v>0</v>
      </c>
      <c r="AO9" s="9" t="s">
        <v>0</v>
      </c>
      <c r="AP9" s="9" t="s">
        <v>0</v>
      </c>
      <c r="AQ9" s="9" t="s">
        <v>0</v>
      </c>
      <c r="AR9" s="9" t="s">
        <v>0</v>
      </c>
      <c r="AS9" s="9" t="s">
        <v>0</v>
      </c>
      <c r="AT9" s="9" t="s">
        <v>0</v>
      </c>
      <c r="AU9" s="9" t="s">
        <v>0</v>
      </c>
      <c r="AV9" s="9" t="s">
        <v>0</v>
      </c>
      <c r="AW9" s="9" t="s">
        <v>0</v>
      </c>
      <c r="AX9" s="9" t="s">
        <v>0</v>
      </c>
      <c r="AY9" s="9" t="s">
        <v>0</v>
      </c>
      <c r="AZ9" s="9" t="s">
        <v>0</v>
      </c>
      <c r="BA9" s="9" t="s">
        <v>0</v>
      </c>
      <c r="BB9" s="9" t="s">
        <v>0</v>
      </c>
      <c r="BC9" s="9" t="s">
        <v>0</v>
      </c>
      <c r="BD9" s="9" t="s">
        <v>0</v>
      </c>
      <c r="BE9" s="9" t="s">
        <v>0</v>
      </c>
      <c r="BF9" s="9" t="s">
        <v>0</v>
      </c>
      <c r="BG9" s="9" t="s">
        <v>0</v>
      </c>
      <c r="BH9" s="9" t="s">
        <v>0</v>
      </c>
      <c r="BI9" s="9" t="s">
        <v>0</v>
      </c>
      <c r="BJ9" s="9" t="s">
        <v>0</v>
      </c>
      <c r="BK9" s="9" t="s">
        <v>0</v>
      </c>
      <c r="BL9" s="9" t="s">
        <v>0</v>
      </c>
      <c r="BM9" s="9" t="s">
        <v>0</v>
      </c>
      <c r="BN9" s="9" t="s">
        <v>0</v>
      </c>
      <c r="BO9" s="9" t="s">
        <v>0</v>
      </c>
      <c r="BP9" s="9" t="s">
        <v>0</v>
      </c>
      <c r="BQ9" s="9" t="s">
        <v>0</v>
      </c>
      <c r="BR9" s="9" t="s">
        <v>0</v>
      </c>
      <c r="BS9" s="9" t="s">
        <v>0</v>
      </c>
      <c r="BT9" s="9" t="s">
        <v>0</v>
      </c>
      <c r="BU9" s="9" t="s">
        <v>0</v>
      </c>
      <c r="BV9" s="9" t="s">
        <v>0</v>
      </c>
      <c r="BW9" s="9" t="s">
        <v>0</v>
      </c>
      <c r="BX9" s="9" t="s">
        <v>0</v>
      </c>
      <c r="BY9" s="9" t="s">
        <v>0</v>
      </c>
      <c r="BZ9" s="9" t="s">
        <v>0</v>
      </c>
      <c r="CA9" s="9" t="s">
        <v>0</v>
      </c>
      <c r="CB9" s="9" t="s">
        <v>0</v>
      </c>
      <c r="CC9" s="3">
        <f t="shared" si="0"/>
        <v>80</v>
      </c>
      <c r="CD9"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PG22Y899                                                                        </v>
      </c>
      <c r="CE9" s="3">
        <f>LEN(Table387[[#This Row],[CATAIR]])</f>
        <v>80</v>
      </c>
    </row>
    <row r="10" spans="1:83" x14ac:dyDescent="0.2">
      <c r="A10" s="14" t="s">
        <v>86</v>
      </c>
      <c r="B10" s="14" t="s">
        <v>87</v>
      </c>
      <c r="C10" s="16">
        <v>3</v>
      </c>
      <c r="D10" s="16">
        <v>1</v>
      </c>
      <c r="E10" s="9" t="s">
        <v>125</v>
      </c>
      <c r="F10" s="9" t="s">
        <v>94</v>
      </c>
      <c r="G10" s="9" t="s">
        <v>96</v>
      </c>
      <c r="H10" s="9" t="s">
        <v>88</v>
      </c>
      <c r="I10" s="9" t="s">
        <v>94</v>
      </c>
      <c r="J10" s="9" t="s">
        <v>0</v>
      </c>
      <c r="K10" s="9" t="s">
        <v>0</v>
      </c>
      <c r="L10" s="9" t="s">
        <v>0</v>
      </c>
      <c r="M10" s="9" t="s">
        <v>0</v>
      </c>
      <c r="N10" s="9" t="s">
        <v>0</v>
      </c>
      <c r="O10" s="9" t="s">
        <v>0</v>
      </c>
      <c r="P10" s="9" t="s">
        <v>0</v>
      </c>
      <c r="Q10" s="9" t="s">
        <v>0</v>
      </c>
      <c r="R10" s="9" t="s">
        <v>0</v>
      </c>
      <c r="S10" s="9" t="s">
        <v>0</v>
      </c>
      <c r="T10" s="9" t="s">
        <v>0</v>
      </c>
      <c r="U10" s="9" t="s">
        <v>0</v>
      </c>
      <c r="V10" s="9" t="s">
        <v>0</v>
      </c>
      <c r="W10" s="9" t="s">
        <v>0</v>
      </c>
      <c r="X10" s="9" t="s">
        <v>0</v>
      </c>
      <c r="Y10" s="9" t="s">
        <v>0</v>
      </c>
      <c r="Z10" s="9" t="s">
        <v>0</v>
      </c>
      <c r="AA10" s="9" t="s">
        <v>0</v>
      </c>
      <c r="AB10" s="9" t="s">
        <v>0</v>
      </c>
      <c r="AC10" s="9" t="s">
        <v>0</v>
      </c>
      <c r="AD10" s="9" t="s">
        <v>0</v>
      </c>
      <c r="AE10" s="9" t="s">
        <v>0</v>
      </c>
      <c r="AF10" s="9" t="s">
        <v>0</v>
      </c>
      <c r="AG10" s="9" t="s">
        <v>0</v>
      </c>
      <c r="AH10" s="9" t="s">
        <v>0</v>
      </c>
      <c r="AI10" s="9" t="s">
        <v>0</v>
      </c>
      <c r="AJ10" s="9" t="s">
        <v>0</v>
      </c>
      <c r="AK10" s="9" t="s">
        <v>0</v>
      </c>
      <c r="AL10" s="9" t="s">
        <v>0</v>
      </c>
      <c r="AM10" s="9" t="s">
        <v>0</v>
      </c>
      <c r="AN10" s="9" t="s">
        <v>0</v>
      </c>
      <c r="AO10" s="9" t="s">
        <v>0</v>
      </c>
      <c r="AP10" s="9" t="s">
        <v>0</v>
      </c>
      <c r="AQ10" s="9" t="s">
        <v>0</v>
      </c>
      <c r="AR10" s="9" t="s">
        <v>0</v>
      </c>
      <c r="AS10" s="9" t="s">
        <v>0</v>
      </c>
      <c r="AT10" s="9" t="s">
        <v>0</v>
      </c>
      <c r="AU10" s="9" t="s">
        <v>0</v>
      </c>
      <c r="AV10" s="9" t="s">
        <v>0</v>
      </c>
      <c r="AW10" s="9" t="s">
        <v>0</v>
      </c>
      <c r="AX10" s="9" t="s">
        <v>0</v>
      </c>
      <c r="AY10" s="9" t="s">
        <v>0</v>
      </c>
      <c r="AZ10" s="9" t="s">
        <v>0</v>
      </c>
      <c r="BA10" s="9" t="s">
        <v>0</v>
      </c>
      <c r="BB10" s="9" t="s">
        <v>0</v>
      </c>
      <c r="BC10" s="9" t="s">
        <v>0</v>
      </c>
      <c r="BD10" s="9" t="s">
        <v>0</v>
      </c>
      <c r="BE10" s="9" t="s">
        <v>0</v>
      </c>
      <c r="BF10" s="9" t="s">
        <v>0</v>
      </c>
      <c r="BG10" s="9" t="s">
        <v>0</v>
      </c>
      <c r="BH10" s="9" t="s">
        <v>0</v>
      </c>
      <c r="BI10" s="9" t="s">
        <v>0</v>
      </c>
      <c r="BJ10" s="9" t="s">
        <v>0</v>
      </c>
      <c r="BK10" s="9" t="s">
        <v>0</v>
      </c>
      <c r="BL10" s="9" t="s">
        <v>0</v>
      </c>
      <c r="BM10" s="9" t="s">
        <v>0</v>
      </c>
      <c r="BN10" s="9" t="s">
        <v>0</v>
      </c>
      <c r="BO10" s="9" t="s">
        <v>0</v>
      </c>
      <c r="BP10" s="9" t="s">
        <v>0</v>
      </c>
      <c r="BQ10" s="9" t="s">
        <v>0</v>
      </c>
      <c r="BR10" s="9" t="s">
        <v>0</v>
      </c>
      <c r="BS10" s="9" t="s">
        <v>0</v>
      </c>
      <c r="BT10" s="9" t="s">
        <v>0</v>
      </c>
      <c r="BU10" s="9" t="s">
        <v>0</v>
      </c>
      <c r="BV10" s="9" t="s">
        <v>0</v>
      </c>
      <c r="BW10" s="9" t="s">
        <v>0</v>
      </c>
      <c r="BX10" s="9" t="s">
        <v>0</v>
      </c>
      <c r="BY10" s="9" t="s">
        <v>0</v>
      </c>
      <c r="BZ10" s="9" t="s">
        <v>0</v>
      </c>
      <c r="CA10" s="9" t="s">
        <v>0</v>
      </c>
      <c r="CB10" s="9" t="s">
        <v>0</v>
      </c>
      <c r="CC10" s="3">
        <f t="shared" si="0"/>
        <v>80</v>
      </c>
      <c r="CD10"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PG31VCREC                                                                       </v>
      </c>
      <c r="CE10" s="3">
        <f>LEN(Table387[[#This Row],[CATAIR]])</f>
        <v>80</v>
      </c>
    </row>
    <row r="11" spans="1:83" x14ac:dyDescent="0.2">
      <c r="A11" s="19" t="s">
        <v>86</v>
      </c>
      <c r="B11" s="19" t="s">
        <v>87</v>
      </c>
      <c r="C11" s="20">
        <v>5</v>
      </c>
      <c r="D11" s="20">
        <v>1</v>
      </c>
      <c r="E11" s="9" t="s">
        <v>0</v>
      </c>
      <c r="F11" s="9" t="s">
        <v>0</v>
      </c>
      <c r="G11" s="9" t="s">
        <v>0</v>
      </c>
      <c r="H11" s="9" t="s">
        <v>0</v>
      </c>
      <c r="I11" s="9" t="s">
        <v>0</v>
      </c>
      <c r="J11" s="9" t="s">
        <v>0</v>
      </c>
      <c r="K11" s="9" t="s">
        <v>0</v>
      </c>
      <c r="L11" s="9" t="s">
        <v>0</v>
      </c>
      <c r="M11" s="9" t="s">
        <v>0</v>
      </c>
      <c r="N11" s="9" t="s">
        <v>0</v>
      </c>
      <c r="O11" s="9" t="s">
        <v>0</v>
      </c>
      <c r="P11" s="9" t="s">
        <v>0</v>
      </c>
      <c r="Q11" s="9" t="s">
        <v>0</v>
      </c>
      <c r="R11" s="9" t="s">
        <v>0</v>
      </c>
      <c r="S11" s="9" t="s">
        <v>0</v>
      </c>
      <c r="T11" s="9" t="s">
        <v>0</v>
      </c>
      <c r="U11" s="9" t="s">
        <v>0</v>
      </c>
      <c r="V11" s="9" t="s">
        <v>0</v>
      </c>
      <c r="W11" s="9" t="s">
        <v>0</v>
      </c>
      <c r="X11" s="9" t="s">
        <v>0</v>
      </c>
      <c r="Y11" s="9" t="s">
        <v>0</v>
      </c>
      <c r="Z11" s="9" t="s">
        <v>0</v>
      </c>
      <c r="AA11" s="9" t="s">
        <v>0</v>
      </c>
      <c r="AB11" s="9" t="s">
        <v>0</v>
      </c>
      <c r="AC11" s="9" t="s">
        <v>0</v>
      </c>
      <c r="AD11" s="9" t="s">
        <v>0</v>
      </c>
      <c r="AE11" s="9" t="s">
        <v>0</v>
      </c>
      <c r="AF11" s="9" t="s">
        <v>0</v>
      </c>
      <c r="AG11" s="9" t="s">
        <v>0</v>
      </c>
      <c r="AH11" s="9" t="s">
        <v>0</v>
      </c>
      <c r="AI11" s="9" t="s">
        <v>0</v>
      </c>
      <c r="AJ11" s="9" t="s">
        <v>0</v>
      </c>
      <c r="AK11" s="9" t="s">
        <v>0</v>
      </c>
      <c r="AL11" s="9" t="s">
        <v>0</v>
      </c>
      <c r="AM11" s="9" t="s">
        <v>0</v>
      </c>
      <c r="AN11" s="9" t="s">
        <v>0</v>
      </c>
      <c r="AO11" s="9" t="s">
        <v>0</v>
      </c>
      <c r="AP11" s="9" t="s">
        <v>0</v>
      </c>
      <c r="AQ11" s="9" t="s">
        <v>0</v>
      </c>
      <c r="AR11" s="9" t="s">
        <v>0</v>
      </c>
      <c r="AS11" s="9" t="s">
        <v>0</v>
      </c>
      <c r="AT11" s="9" t="s">
        <v>0</v>
      </c>
      <c r="AU11" s="9" t="s">
        <v>0</v>
      </c>
      <c r="AV11" s="9" t="s">
        <v>0</v>
      </c>
      <c r="AW11" s="9" t="s">
        <v>0</v>
      </c>
      <c r="AX11" s="9" t="s">
        <v>0</v>
      </c>
      <c r="AY11" s="9" t="s">
        <v>0</v>
      </c>
      <c r="AZ11" s="9" t="s">
        <v>0</v>
      </c>
      <c r="BA11" s="9" t="s">
        <v>0</v>
      </c>
      <c r="BB11" s="9" t="s">
        <v>0</v>
      </c>
      <c r="BC11" s="9" t="s">
        <v>0</v>
      </c>
      <c r="BD11" s="9" t="s">
        <v>0</v>
      </c>
      <c r="BE11" s="9" t="s">
        <v>0</v>
      </c>
      <c r="BF11" s="9" t="s">
        <v>0</v>
      </c>
      <c r="BG11" s="9" t="s">
        <v>0</v>
      </c>
      <c r="BH11" s="9" t="s">
        <v>0</v>
      </c>
      <c r="BI11" s="9" t="s">
        <v>0</v>
      </c>
      <c r="BJ11" s="9" t="s">
        <v>0</v>
      </c>
      <c r="BK11" s="9" t="s">
        <v>0</v>
      </c>
      <c r="BL11" s="9" t="s">
        <v>0</v>
      </c>
      <c r="BM11" s="9" t="s">
        <v>0</v>
      </c>
      <c r="BN11" s="9" t="s">
        <v>0</v>
      </c>
      <c r="BO11" s="9" t="s">
        <v>0</v>
      </c>
      <c r="BP11" s="9" t="s">
        <v>0</v>
      </c>
      <c r="BQ11" s="9" t="s">
        <v>0</v>
      </c>
      <c r="BR11" s="9" t="s">
        <v>0</v>
      </c>
      <c r="BS11" s="9" t="s">
        <v>0</v>
      </c>
      <c r="BT11" s="9" t="s">
        <v>0</v>
      </c>
      <c r="BU11" s="9" t="s">
        <v>0</v>
      </c>
      <c r="BV11" s="9" t="s">
        <v>0</v>
      </c>
      <c r="BW11" s="9" t="s">
        <v>0</v>
      </c>
      <c r="BX11" s="9" t="s">
        <v>0</v>
      </c>
      <c r="BY11" s="9" t="s">
        <v>0</v>
      </c>
      <c r="BZ11" s="9" t="s">
        <v>0</v>
      </c>
      <c r="CA11" s="9" t="s">
        <v>0</v>
      </c>
      <c r="CB11" s="9" t="s">
        <v>0</v>
      </c>
      <c r="CC11" s="3">
        <f t="shared" si="0"/>
        <v>80</v>
      </c>
      <c r="CD11"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PG51                                                                            </v>
      </c>
      <c r="CE11" s="3">
        <f>LEN(Table387[[#This Row],[CATAIR]])</f>
        <v>80</v>
      </c>
    </row>
    <row r="12" spans="1:83" x14ac:dyDescent="0.2">
      <c r="A12" s="19" t="s">
        <v>86</v>
      </c>
      <c r="B12" s="19" t="s">
        <v>87</v>
      </c>
      <c r="C12" s="20">
        <v>5</v>
      </c>
      <c r="D12" s="20">
        <v>0</v>
      </c>
      <c r="E12" s="9" t="s">
        <v>0</v>
      </c>
      <c r="F12" s="9" t="s">
        <v>0</v>
      </c>
      <c r="G12" s="9" t="s">
        <v>0</v>
      </c>
      <c r="H12" s="9" t="s">
        <v>0</v>
      </c>
      <c r="I12" s="9" t="s">
        <v>0</v>
      </c>
      <c r="J12" s="9" t="s">
        <v>0</v>
      </c>
      <c r="K12" s="9" t="s">
        <v>0</v>
      </c>
      <c r="L12" s="9" t="s">
        <v>0</v>
      </c>
      <c r="M12" s="9" t="s">
        <v>0</v>
      </c>
      <c r="N12" s="9" t="s">
        <v>0</v>
      </c>
      <c r="O12" s="9" t="s">
        <v>0</v>
      </c>
      <c r="P12" s="9" t="s">
        <v>0</v>
      </c>
      <c r="Q12" s="9" t="s">
        <v>0</v>
      </c>
      <c r="R12" s="9" t="s">
        <v>0</v>
      </c>
      <c r="S12" s="9" t="s">
        <v>0</v>
      </c>
      <c r="T12" s="9" t="s">
        <v>0</v>
      </c>
      <c r="U12" s="9" t="s">
        <v>0</v>
      </c>
      <c r="V12" s="9" t="s">
        <v>0</v>
      </c>
      <c r="W12" s="9" t="s">
        <v>0</v>
      </c>
      <c r="X12" s="9" t="s">
        <v>0</v>
      </c>
      <c r="Y12" s="9" t="s">
        <v>0</v>
      </c>
      <c r="Z12" s="9" t="s">
        <v>0</v>
      </c>
      <c r="AA12" s="9" t="s">
        <v>0</v>
      </c>
      <c r="AB12" s="9" t="s">
        <v>0</v>
      </c>
      <c r="AC12" s="9" t="s">
        <v>0</v>
      </c>
      <c r="AD12" s="9" t="s">
        <v>0</v>
      </c>
      <c r="AE12" s="9" t="s">
        <v>0</v>
      </c>
      <c r="AF12" s="9" t="s">
        <v>0</v>
      </c>
      <c r="AG12" s="9" t="s">
        <v>0</v>
      </c>
      <c r="AH12" s="9" t="s">
        <v>0</v>
      </c>
      <c r="AI12" s="9" t="s">
        <v>0</v>
      </c>
      <c r="AJ12" s="9" t="s">
        <v>0</v>
      </c>
      <c r="AK12" s="9" t="s">
        <v>0</v>
      </c>
      <c r="AL12" s="9" t="s">
        <v>0</v>
      </c>
      <c r="AM12" s="9" t="s">
        <v>0</v>
      </c>
      <c r="AN12" s="9" t="s">
        <v>0</v>
      </c>
      <c r="AO12" s="9" t="s">
        <v>0</v>
      </c>
      <c r="AP12" s="9" t="s">
        <v>0</v>
      </c>
      <c r="AQ12" s="9" t="s">
        <v>0</v>
      </c>
      <c r="AR12" s="9" t="s">
        <v>0</v>
      </c>
      <c r="AS12" s="9" t="s">
        <v>0</v>
      </c>
      <c r="AT12" s="9" t="s">
        <v>0</v>
      </c>
      <c r="AU12" s="9" t="s">
        <v>0</v>
      </c>
      <c r="AV12" s="9" t="s">
        <v>0</v>
      </c>
      <c r="AW12" s="9" t="s">
        <v>0</v>
      </c>
      <c r="AX12" s="9" t="s">
        <v>0</v>
      </c>
      <c r="AY12" s="9" t="s">
        <v>0</v>
      </c>
      <c r="AZ12" s="9" t="s">
        <v>0</v>
      </c>
      <c r="BA12" s="9" t="s">
        <v>0</v>
      </c>
      <c r="BB12" s="9" t="s">
        <v>0</v>
      </c>
      <c r="BC12" s="9" t="s">
        <v>0</v>
      </c>
      <c r="BD12" s="9" t="s">
        <v>0</v>
      </c>
      <c r="BE12" s="9" t="s">
        <v>0</v>
      </c>
      <c r="BF12" s="9" t="s">
        <v>0</v>
      </c>
      <c r="BG12" s="9" t="s">
        <v>0</v>
      </c>
      <c r="BH12" s="9" t="s">
        <v>0</v>
      </c>
      <c r="BI12" s="9" t="s">
        <v>0</v>
      </c>
      <c r="BJ12" s="9" t="s">
        <v>0</v>
      </c>
      <c r="BK12" s="9" t="s">
        <v>0</v>
      </c>
      <c r="BL12" s="9" t="s">
        <v>0</v>
      </c>
      <c r="BM12" s="9" t="s">
        <v>0</v>
      </c>
      <c r="BN12" s="9" t="s">
        <v>0</v>
      </c>
      <c r="BO12" s="9" t="s">
        <v>0</v>
      </c>
      <c r="BP12" s="9" t="s">
        <v>0</v>
      </c>
      <c r="BQ12" s="9" t="s">
        <v>0</v>
      </c>
      <c r="BR12" s="9" t="s">
        <v>0</v>
      </c>
      <c r="BS12" s="9" t="s">
        <v>0</v>
      </c>
      <c r="BT12" s="9" t="s">
        <v>0</v>
      </c>
      <c r="BU12" s="9" t="s">
        <v>0</v>
      </c>
      <c r="BV12" s="9" t="s">
        <v>0</v>
      </c>
      <c r="BW12" s="9" t="s">
        <v>0</v>
      </c>
      <c r="BX12" s="9" t="s">
        <v>0</v>
      </c>
      <c r="BY12" s="9" t="s">
        <v>0</v>
      </c>
      <c r="BZ12" s="9" t="s">
        <v>0</v>
      </c>
      <c r="CA12" s="9" t="s">
        <v>0</v>
      </c>
      <c r="CB12" s="9" t="s">
        <v>0</v>
      </c>
      <c r="CC12" s="3">
        <f t="shared" si="0"/>
        <v>80</v>
      </c>
      <c r="CD12"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PG50                                                                            </v>
      </c>
      <c r="CE12" s="3">
        <f>LEN(Table387[[#This Row],[CATAIR]])</f>
        <v>80</v>
      </c>
    </row>
    <row r="13" spans="1:83" x14ac:dyDescent="0.2">
      <c r="A13" s="19" t="s">
        <v>86</v>
      </c>
      <c r="B13" s="19" t="s">
        <v>87</v>
      </c>
      <c r="C13" s="20">
        <v>0</v>
      </c>
      <c r="D13" s="20">
        <v>6</v>
      </c>
      <c r="E13" s="9" t="s">
        <v>102</v>
      </c>
      <c r="F13" s="9" t="s">
        <v>96</v>
      </c>
      <c r="G13" s="9" t="s">
        <v>125</v>
      </c>
      <c r="H13" s="9" t="s">
        <v>114</v>
      </c>
      <c r="I13" s="9" t="s">
        <v>114</v>
      </c>
      <c r="J13" s="9" t="s">
        <v>101</v>
      </c>
      <c r="K13" s="9" t="s">
        <v>86</v>
      </c>
      <c r="L13" s="9" t="s">
        <v>0</v>
      </c>
      <c r="M13" s="9" t="s">
        <v>0</v>
      </c>
      <c r="N13" s="9" t="s">
        <v>0</v>
      </c>
      <c r="O13" s="9" t="s">
        <v>0</v>
      </c>
      <c r="P13" s="9" t="s">
        <v>0</v>
      </c>
      <c r="Q13" s="9" t="s">
        <v>0</v>
      </c>
      <c r="R13" s="9" t="s">
        <v>0</v>
      </c>
      <c r="S13" s="9" t="s">
        <v>0</v>
      </c>
      <c r="T13" s="9" t="s">
        <v>0</v>
      </c>
      <c r="U13" s="9" t="s">
        <v>0</v>
      </c>
      <c r="V13" s="9" t="s">
        <v>0</v>
      </c>
      <c r="W13" s="9" t="s">
        <v>0</v>
      </c>
      <c r="X13" s="9" t="s">
        <v>0</v>
      </c>
      <c r="Y13" s="9" t="s">
        <v>0</v>
      </c>
      <c r="Z13" s="9" t="s">
        <v>0</v>
      </c>
      <c r="AA13" s="9" t="s">
        <v>0</v>
      </c>
      <c r="AB13" s="9" t="s">
        <v>0</v>
      </c>
      <c r="AC13" s="9" t="s">
        <v>0</v>
      </c>
      <c r="AD13" s="9" t="s">
        <v>0</v>
      </c>
      <c r="AE13" s="9" t="s">
        <v>0</v>
      </c>
      <c r="AF13" s="9" t="s">
        <v>0</v>
      </c>
      <c r="AG13" s="9" t="s">
        <v>0</v>
      </c>
      <c r="AH13" s="9" t="s">
        <v>0</v>
      </c>
      <c r="AI13" s="9" t="s">
        <v>0</v>
      </c>
      <c r="AJ13" s="9" t="s">
        <v>0</v>
      </c>
      <c r="AK13" s="9" t="s">
        <v>0</v>
      </c>
      <c r="AL13" s="9" t="s">
        <v>0</v>
      </c>
      <c r="AM13" s="9" t="s">
        <v>0</v>
      </c>
      <c r="AN13" s="9" t="s">
        <v>0</v>
      </c>
      <c r="AO13" s="9" t="s">
        <v>0</v>
      </c>
      <c r="AP13" s="9" t="s">
        <v>0</v>
      </c>
      <c r="AQ13" s="9" t="s">
        <v>0</v>
      </c>
      <c r="AR13" s="9" t="s">
        <v>0</v>
      </c>
      <c r="AS13" s="9" t="s">
        <v>0</v>
      </c>
      <c r="AT13" s="9" t="s">
        <v>86</v>
      </c>
      <c r="AU13" s="9" t="s">
        <v>89</v>
      </c>
      <c r="AV13" s="9" t="s">
        <v>0</v>
      </c>
      <c r="AW13" s="9" t="s">
        <v>0</v>
      </c>
      <c r="AX13" s="9" t="s">
        <v>0</v>
      </c>
      <c r="AY13" s="9" t="s">
        <v>0</v>
      </c>
      <c r="AZ13" s="9" t="s">
        <v>0</v>
      </c>
      <c r="BA13" s="9" t="s">
        <v>0</v>
      </c>
      <c r="BB13" s="9" t="s">
        <v>0</v>
      </c>
      <c r="BC13" s="9" t="s">
        <v>0</v>
      </c>
      <c r="BD13" s="9" t="s">
        <v>0</v>
      </c>
      <c r="BE13" s="9" t="s">
        <v>0</v>
      </c>
      <c r="BF13" s="9" t="s">
        <v>0</v>
      </c>
      <c r="BG13" s="9" t="s">
        <v>0</v>
      </c>
      <c r="BH13" s="9" t="s">
        <v>0</v>
      </c>
      <c r="BI13" s="9" t="s">
        <v>0</v>
      </c>
      <c r="BJ13" s="9" t="s">
        <v>0</v>
      </c>
      <c r="BK13" s="9" t="s">
        <v>0</v>
      </c>
      <c r="BL13" s="9" t="s">
        <v>0</v>
      </c>
      <c r="BM13" s="9" t="s">
        <v>0</v>
      </c>
      <c r="BN13" s="9" t="s">
        <v>0</v>
      </c>
      <c r="BO13" s="9" t="s">
        <v>0</v>
      </c>
      <c r="BP13" s="9" t="s">
        <v>0</v>
      </c>
      <c r="BQ13" s="9" t="s">
        <v>0</v>
      </c>
      <c r="BR13" s="9" t="s">
        <v>0</v>
      </c>
      <c r="BS13" s="9" t="s">
        <v>0</v>
      </c>
      <c r="BT13" s="9" t="s">
        <v>0</v>
      </c>
      <c r="BU13" s="9" t="s">
        <v>0</v>
      </c>
      <c r="BV13" s="9" t="s">
        <v>0</v>
      </c>
      <c r="BW13" s="9" t="s">
        <v>0</v>
      </c>
      <c r="BX13" s="9" t="s">
        <v>0</v>
      </c>
      <c r="BY13" s="9" t="s">
        <v>0</v>
      </c>
      <c r="BZ13" s="9" t="s">
        <v>0</v>
      </c>
      <c r="CA13" s="9" t="s">
        <v>0</v>
      </c>
      <c r="CB13" s="9" t="s">
        <v>0</v>
      </c>
      <c r="CC13" s="3">
        <f t="shared" si="0"/>
        <v>80</v>
      </c>
      <c r="CD13"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PG06HRVZZWP                                  PS                                 </v>
      </c>
      <c r="CE13" s="3">
        <f>LEN(Table387[[#This Row],[CATAIR]])</f>
        <v>80</v>
      </c>
    </row>
    <row r="14" spans="1:83" x14ac:dyDescent="0.2">
      <c r="A14" s="25" t="s">
        <v>86</v>
      </c>
      <c r="B14" s="25" t="s">
        <v>87</v>
      </c>
      <c r="C14" s="25">
        <v>1</v>
      </c>
      <c r="D14" s="25">
        <v>0</v>
      </c>
      <c r="E14" s="22" t="s">
        <v>95</v>
      </c>
      <c r="F14" s="22" t="s">
        <v>100</v>
      </c>
      <c r="G14" s="22">
        <v>1</v>
      </c>
      <c r="H14" s="22" t="s">
        <v>0</v>
      </c>
      <c r="I14" s="22" t="s">
        <v>0</v>
      </c>
      <c r="J14" s="22" t="s">
        <v>0</v>
      </c>
      <c r="K14" s="22" t="s">
        <v>95</v>
      </c>
      <c r="L14" s="22" t="s">
        <v>84</v>
      </c>
      <c r="M14" s="22" t="s">
        <v>81</v>
      </c>
      <c r="N14" s="22" t="s">
        <v>0</v>
      </c>
      <c r="O14" s="22" t="s">
        <v>0</v>
      </c>
      <c r="P14" s="22" t="s">
        <v>0</v>
      </c>
      <c r="Q14" s="22" t="s">
        <v>0</v>
      </c>
      <c r="R14" s="22" t="s">
        <v>0</v>
      </c>
      <c r="S14" s="22" t="s">
        <v>0</v>
      </c>
      <c r="T14" s="22" t="s">
        <v>0</v>
      </c>
      <c r="U14" s="22" t="s">
        <v>0</v>
      </c>
      <c r="V14" s="22" t="s">
        <v>0</v>
      </c>
      <c r="W14" s="22" t="s">
        <v>0</v>
      </c>
      <c r="X14" s="22" t="s">
        <v>0</v>
      </c>
      <c r="Y14" s="22" t="s">
        <v>0</v>
      </c>
      <c r="Z14" s="22" t="s">
        <v>0</v>
      </c>
      <c r="AA14" s="22" t="s">
        <v>0</v>
      </c>
      <c r="AB14" s="22" t="s">
        <v>0</v>
      </c>
      <c r="AC14" s="22" t="s">
        <v>0</v>
      </c>
      <c r="AD14" s="22" t="s">
        <v>0</v>
      </c>
      <c r="AE14" s="22" t="s">
        <v>0</v>
      </c>
      <c r="AF14" s="22" t="s">
        <v>0</v>
      </c>
      <c r="AG14" s="22" t="s">
        <v>0</v>
      </c>
      <c r="AH14" s="22" t="s">
        <v>0</v>
      </c>
      <c r="AI14" s="22" t="s">
        <v>0</v>
      </c>
      <c r="AJ14" s="22" t="s">
        <v>0</v>
      </c>
      <c r="AK14" s="22" t="s">
        <v>0</v>
      </c>
      <c r="AL14" s="22" t="s">
        <v>0</v>
      </c>
      <c r="AM14" s="22" t="s">
        <v>0</v>
      </c>
      <c r="AN14" s="22" t="s">
        <v>0</v>
      </c>
      <c r="AO14" s="22" t="s">
        <v>0</v>
      </c>
      <c r="AP14" s="22" t="s">
        <v>0</v>
      </c>
      <c r="AQ14" s="22" t="s">
        <v>0</v>
      </c>
      <c r="AR14" s="22" t="s">
        <v>0</v>
      </c>
      <c r="AS14" s="22" t="s">
        <v>0</v>
      </c>
      <c r="AT14" s="22" t="s">
        <v>0</v>
      </c>
      <c r="AU14" s="22" t="s">
        <v>0</v>
      </c>
      <c r="AV14" s="22" t="s">
        <v>0</v>
      </c>
      <c r="AW14" s="22" t="s">
        <v>0</v>
      </c>
      <c r="AX14" s="22" t="s">
        <v>0</v>
      </c>
      <c r="AY14" s="22" t="s">
        <v>0</v>
      </c>
      <c r="AZ14" s="22" t="s">
        <v>0</v>
      </c>
      <c r="BA14" s="22" t="s">
        <v>0</v>
      </c>
      <c r="BB14" s="22" t="s">
        <v>0</v>
      </c>
      <c r="BC14" s="22" t="s">
        <v>0</v>
      </c>
      <c r="BD14" s="22" t="s">
        <v>0</v>
      </c>
      <c r="BE14" s="22" t="s">
        <v>0</v>
      </c>
      <c r="BF14" s="22" t="s">
        <v>0</v>
      </c>
      <c r="BG14" s="22" t="s">
        <v>0</v>
      </c>
      <c r="BH14" s="22" t="s">
        <v>0</v>
      </c>
      <c r="BI14" s="22" t="s">
        <v>0</v>
      </c>
      <c r="BJ14" s="22" t="s">
        <v>0</v>
      </c>
      <c r="BK14" s="22" t="s">
        <v>0</v>
      </c>
      <c r="BL14" s="22" t="s">
        <v>0</v>
      </c>
      <c r="BM14" s="22" t="s">
        <v>0</v>
      </c>
      <c r="BN14" s="22" t="s">
        <v>0</v>
      </c>
      <c r="BO14" s="22" t="s">
        <v>0</v>
      </c>
      <c r="BP14" s="22" t="s">
        <v>0</v>
      </c>
      <c r="BQ14" s="22" t="s">
        <v>0</v>
      </c>
      <c r="BR14" s="22" t="s">
        <v>0</v>
      </c>
      <c r="BS14" s="22" t="s">
        <v>0</v>
      </c>
      <c r="BT14" s="22" t="s">
        <v>0</v>
      </c>
      <c r="BU14" s="22" t="s">
        <v>0</v>
      </c>
      <c r="BV14" s="22" t="s">
        <v>0</v>
      </c>
      <c r="BW14" s="22" t="s">
        <v>0</v>
      </c>
      <c r="BX14" s="22" t="s">
        <v>0</v>
      </c>
      <c r="BY14" s="22" t="s">
        <v>0</v>
      </c>
      <c r="BZ14" s="22" t="s">
        <v>0</v>
      </c>
      <c r="CA14" s="22" t="s">
        <v>0</v>
      </c>
      <c r="CB14" s="22" t="s">
        <v>0</v>
      </c>
      <c r="CC14" s="23">
        <f>SUMPRODUCT(LEN(A14:CB14))</f>
        <v>80</v>
      </c>
      <c r="CD14"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PG10NM1   NOT                                                                   </v>
      </c>
      <c r="CE14" s="23">
        <f>LEN(Table387[[#This Row],[CATAIR]])</f>
        <v>80</v>
      </c>
    </row>
    <row r="15" spans="1:83" x14ac:dyDescent="0.2">
      <c r="A15" s="19" t="s">
        <v>86</v>
      </c>
      <c r="B15" s="19" t="s">
        <v>87</v>
      </c>
      <c r="C15" s="20">
        <v>2</v>
      </c>
      <c r="D15" s="20">
        <v>2</v>
      </c>
      <c r="E15" s="9" t="s">
        <v>93</v>
      </c>
      <c r="F15" s="9">
        <v>8</v>
      </c>
      <c r="G15" s="9">
        <v>7</v>
      </c>
      <c r="H15" s="9">
        <v>7</v>
      </c>
      <c r="I15" s="9" t="s">
        <v>107</v>
      </c>
      <c r="J15" s="9">
        <v>2</v>
      </c>
      <c r="K15" s="9" t="s">
        <v>0</v>
      </c>
      <c r="L15" s="9" t="s">
        <v>0</v>
      </c>
      <c r="M15" s="9" t="s">
        <v>0</v>
      </c>
      <c r="N15" s="9" t="s">
        <v>0</v>
      </c>
      <c r="O15" s="9" t="s">
        <v>0</v>
      </c>
      <c r="P15" s="9" t="s">
        <v>0</v>
      </c>
      <c r="Q15" s="9" t="s">
        <v>0</v>
      </c>
      <c r="R15" s="9" t="s">
        <v>0</v>
      </c>
      <c r="S15" s="9" t="s">
        <v>0</v>
      </c>
      <c r="T15" s="9" t="s">
        <v>0</v>
      </c>
      <c r="U15" s="9" t="s">
        <v>0</v>
      </c>
      <c r="V15" s="9" t="s">
        <v>0</v>
      </c>
      <c r="W15" s="9" t="s">
        <v>0</v>
      </c>
      <c r="X15" s="9" t="s">
        <v>0</v>
      </c>
      <c r="Y15" s="9" t="s">
        <v>0</v>
      </c>
      <c r="Z15" s="9" t="s">
        <v>0</v>
      </c>
      <c r="AA15" s="9" t="s">
        <v>0</v>
      </c>
      <c r="AB15" s="9" t="s">
        <v>0</v>
      </c>
      <c r="AC15" s="9" t="s">
        <v>0</v>
      </c>
      <c r="AD15" s="9" t="s">
        <v>0</v>
      </c>
      <c r="AE15" s="9" t="s">
        <v>0</v>
      </c>
      <c r="AF15" s="9" t="s">
        <v>0</v>
      </c>
      <c r="AG15" s="9" t="s">
        <v>0</v>
      </c>
      <c r="AH15" s="9" t="s">
        <v>0</v>
      </c>
      <c r="AI15" s="9" t="s">
        <v>0</v>
      </c>
      <c r="AJ15" s="9" t="s">
        <v>0</v>
      </c>
      <c r="AK15" s="9" t="s">
        <v>0</v>
      </c>
      <c r="AL15" s="9" t="s">
        <v>0</v>
      </c>
      <c r="AM15" s="9" t="s">
        <v>0</v>
      </c>
      <c r="AN15" s="9" t="s">
        <v>0</v>
      </c>
      <c r="AO15" s="9" t="s">
        <v>0</v>
      </c>
      <c r="AP15" s="9" t="s">
        <v>0</v>
      </c>
      <c r="AQ15" s="9" t="s">
        <v>0</v>
      </c>
      <c r="AR15" s="9" t="s">
        <v>0</v>
      </c>
      <c r="AS15" s="9" t="s">
        <v>0</v>
      </c>
      <c r="AT15" s="9" t="s">
        <v>0</v>
      </c>
      <c r="AU15" s="9" t="s">
        <v>0</v>
      </c>
      <c r="AV15" s="9" t="s">
        <v>0</v>
      </c>
      <c r="AW15" s="9" t="s">
        <v>0</v>
      </c>
      <c r="AX15" s="9" t="s">
        <v>0</v>
      </c>
      <c r="AY15" s="9" t="s">
        <v>0</v>
      </c>
      <c r="AZ15" s="9" t="s">
        <v>0</v>
      </c>
      <c r="BA15" s="9" t="s">
        <v>0</v>
      </c>
      <c r="BB15" s="9" t="s">
        <v>0</v>
      </c>
      <c r="BC15" s="9" t="s">
        <v>0</v>
      </c>
      <c r="BD15" s="9" t="s">
        <v>0</v>
      </c>
      <c r="BE15" s="9" t="s">
        <v>0</v>
      </c>
      <c r="BF15" s="9" t="s">
        <v>0</v>
      </c>
      <c r="BG15" s="9" t="s">
        <v>0</v>
      </c>
      <c r="BH15" s="9" t="s">
        <v>0</v>
      </c>
      <c r="BI15" s="9" t="s">
        <v>0</v>
      </c>
      <c r="BJ15" s="9" t="s">
        <v>0</v>
      </c>
      <c r="BK15" s="9" t="s">
        <v>0</v>
      </c>
      <c r="BL15" s="9" t="s">
        <v>0</v>
      </c>
      <c r="BM15" s="9" t="s">
        <v>0</v>
      </c>
      <c r="BN15" s="9" t="s">
        <v>0</v>
      </c>
      <c r="BO15" s="9" t="s">
        <v>0</v>
      </c>
      <c r="BP15" s="9" t="s">
        <v>0</v>
      </c>
      <c r="BQ15" s="9" t="s">
        <v>0</v>
      </c>
      <c r="BR15" s="9" t="s">
        <v>0</v>
      </c>
      <c r="BS15" s="9" t="s">
        <v>0</v>
      </c>
      <c r="BT15" s="9" t="s">
        <v>0</v>
      </c>
      <c r="BU15" s="9" t="s">
        <v>0</v>
      </c>
      <c r="BV15" s="9" t="s">
        <v>0</v>
      </c>
      <c r="BW15" s="9" t="s">
        <v>0</v>
      </c>
      <c r="BX15" s="9" t="s">
        <v>0</v>
      </c>
      <c r="BY15" s="9" t="s">
        <v>0</v>
      </c>
      <c r="BZ15" s="9" t="s">
        <v>0</v>
      </c>
      <c r="CA15" s="9" t="s">
        <v>0</v>
      </c>
      <c r="CB15" s="9" t="s">
        <v>0</v>
      </c>
      <c r="CC15" s="3">
        <f t="shared" si="0"/>
        <v>80</v>
      </c>
      <c r="CD15"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PG22Y877B2                                                                      </v>
      </c>
      <c r="CE15" s="3">
        <f>LEN(Table387[[#This Row],[CATAIR]])</f>
        <v>80</v>
      </c>
    </row>
    <row r="16" spans="1:83" x14ac:dyDescent="0.2">
      <c r="A16" s="19" t="s">
        <v>86</v>
      </c>
      <c r="B16" s="19" t="s">
        <v>87</v>
      </c>
      <c r="C16" s="20">
        <v>2</v>
      </c>
      <c r="D16" s="20">
        <v>2</v>
      </c>
      <c r="E16" s="9" t="s">
        <v>93</v>
      </c>
      <c r="F16" s="9">
        <v>8</v>
      </c>
      <c r="G16" s="9">
        <v>9</v>
      </c>
      <c r="H16" s="9">
        <v>7</v>
      </c>
      <c r="I16" s="9" t="s">
        <v>0</v>
      </c>
      <c r="J16" s="9" t="s">
        <v>0</v>
      </c>
      <c r="K16" s="9" t="s">
        <v>0</v>
      </c>
      <c r="L16" s="9" t="s">
        <v>0</v>
      </c>
      <c r="M16" s="9" t="s">
        <v>0</v>
      </c>
      <c r="N16" s="9" t="s">
        <v>0</v>
      </c>
      <c r="O16" s="9" t="s">
        <v>0</v>
      </c>
      <c r="P16" s="9" t="s">
        <v>0</v>
      </c>
      <c r="Q16" s="9" t="s">
        <v>0</v>
      </c>
      <c r="R16" s="9" t="s">
        <v>0</v>
      </c>
      <c r="S16" s="9" t="s">
        <v>0</v>
      </c>
      <c r="T16" s="9" t="s">
        <v>0</v>
      </c>
      <c r="U16" s="9" t="s">
        <v>0</v>
      </c>
      <c r="V16" s="9" t="s">
        <v>0</v>
      </c>
      <c r="W16" s="9" t="s">
        <v>0</v>
      </c>
      <c r="X16" s="9" t="s">
        <v>0</v>
      </c>
      <c r="Y16" s="9" t="s">
        <v>0</v>
      </c>
      <c r="Z16" s="9" t="s">
        <v>0</v>
      </c>
      <c r="AA16" s="9" t="s">
        <v>0</v>
      </c>
      <c r="AB16" s="9" t="s">
        <v>0</v>
      </c>
      <c r="AC16" s="9" t="s">
        <v>0</v>
      </c>
      <c r="AD16" s="9" t="s">
        <v>0</v>
      </c>
      <c r="AE16" s="9" t="s">
        <v>0</v>
      </c>
      <c r="AF16" s="9" t="s">
        <v>0</v>
      </c>
      <c r="AG16" s="9" t="s">
        <v>0</v>
      </c>
      <c r="AH16" s="9" t="s">
        <v>0</v>
      </c>
      <c r="AI16" s="9" t="s">
        <v>0</v>
      </c>
      <c r="AJ16" s="9" t="s">
        <v>0</v>
      </c>
      <c r="AK16" s="9" t="s">
        <v>0</v>
      </c>
      <c r="AL16" s="9" t="s">
        <v>0</v>
      </c>
      <c r="AM16" s="9" t="s">
        <v>0</v>
      </c>
      <c r="AN16" s="9" t="s">
        <v>0</v>
      </c>
      <c r="AO16" s="9" t="s">
        <v>0</v>
      </c>
      <c r="AP16" s="9" t="s">
        <v>0</v>
      </c>
      <c r="AQ16" s="9" t="s">
        <v>0</v>
      </c>
      <c r="AR16" s="9" t="s">
        <v>0</v>
      </c>
      <c r="AS16" s="9" t="s">
        <v>0</v>
      </c>
      <c r="AT16" s="9" t="s">
        <v>0</v>
      </c>
      <c r="AU16" s="9" t="s">
        <v>0</v>
      </c>
      <c r="AV16" s="9" t="s">
        <v>0</v>
      </c>
      <c r="AW16" s="9" t="s">
        <v>0</v>
      </c>
      <c r="AX16" s="9" t="s">
        <v>0</v>
      </c>
      <c r="AY16" s="9" t="s">
        <v>0</v>
      </c>
      <c r="AZ16" s="9" t="s">
        <v>0</v>
      </c>
      <c r="BA16" s="9" t="s">
        <v>0</v>
      </c>
      <c r="BB16" s="9" t="s">
        <v>0</v>
      </c>
      <c r="BC16" s="9" t="s">
        <v>0</v>
      </c>
      <c r="BD16" s="9" t="s">
        <v>0</v>
      </c>
      <c r="BE16" s="9" t="s">
        <v>0</v>
      </c>
      <c r="BF16" s="9" t="s">
        <v>0</v>
      </c>
      <c r="BG16" s="9" t="s">
        <v>0</v>
      </c>
      <c r="BH16" s="9" t="s">
        <v>0</v>
      </c>
      <c r="BI16" s="9" t="s">
        <v>0</v>
      </c>
      <c r="BJ16" s="9" t="s">
        <v>0</v>
      </c>
      <c r="BK16" s="9" t="s">
        <v>0</v>
      </c>
      <c r="BL16" s="9" t="s">
        <v>0</v>
      </c>
      <c r="BM16" s="9" t="s">
        <v>0</v>
      </c>
      <c r="BN16" s="9" t="s">
        <v>0</v>
      </c>
      <c r="BO16" s="9" t="s">
        <v>0</v>
      </c>
      <c r="BP16" s="9" t="s">
        <v>0</v>
      </c>
      <c r="BQ16" s="9" t="s">
        <v>0</v>
      </c>
      <c r="BR16" s="9" t="s">
        <v>0</v>
      </c>
      <c r="BS16" s="9" t="s">
        <v>0</v>
      </c>
      <c r="BT16" s="9" t="s">
        <v>0</v>
      </c>
      <c r="BU16" s="9" t="s">
        <v>0</v>
      </c>
      <c r="BV16" s="9" t="s">
        <v>0</v>
      </c>
      <c r="BW16" s="9" t="s">
        <v>0</v>
      </c>
      <c r="BX16" s="9" t="s">
        <v>0</v>
      </c>
      <c r="BY16" s="9" t="s">
        <v>0</v>
      </c>
      <c r="BZ16" s="9" t="s">
        <v>0</v>
      </c>
      <c r="CA16" s="9" t="s">
        <v>0</v>
      </c>
      <c r="CB16" s="9" t="s">
        <v>0</v>
      </c>
      <c r="CC16" s="3">
        <f t="shared" si="0"/>
        <v>80</v>
      </c>
      <c r="CD16"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PG22Y897                                                                        </v>
      </c>
      <c r="CE16" s="3">
        <f>LEN(Table387[[#This Row],[CATAIR]])</f>
        <v>80</v>
      </c>
    </row>
    <row r="17" spans="1:83" x14ac:dyDescent="0.2">
      <c r="A17" s="14" t="s">
        <v>86</v>
      </c>
      <c r="B17" s="14" t="s">
        <v>87</v>
      </c>
      <c r="C17" s="16">
        <v>3</v>
      </c>
      <c r="D17" s="16">
        <v>1</v>
      </c>
      <c r="E17" s="9" t="s">
        <v>125</v>
      </c>
      <c r="F17" s="9" t="s">
        <v>94</v>
      </c>
      <c r="G17" s="9" t="s">
        <v>96</v>
      </c>
      <c r="H17" s="9" t="s">
        <v>103</v>
      </c>
      <c r="I17" s="9" t="s">
        <v>96</v>
      </c>
      <c r="J17" s="9" t="s">
        <v>0</v>
      </c>
      <c r="K17" s="9" t="s">
        <v>0</v>
      </c>
      <c r="L17" s="9" t="s">
        <v>0</v>
      </c>
      <c r="M17" s="9" t="s">
        <v>0</v>
      </c>
      <c r="N17" s="9" t="s">
        <v>0</v>
      </c>
      <c r="O17" s="9" t="s">
        <v>0</v>
      </c>
      <c r="P17" s="9" t="s">
        <v>0</v>
      </c>
      <c r="Q17" s="9" t="s">
        <v>0</v>
      </c>
      <c r="R17" s="9" t="s">
        <v>0</v>
      </c>
      <c r="S17" s="9" t="s">
        <v>0</v>
      </c>
      <c r="T17" s="9" t="s">
        <v>0</v>
      </c>
      <c r="U17" s="9" t="s">
        <v>0</v>
      </c>
      <c r="V17" s="9" t="s">
        <v>0</v>
      </c>
      <c r="W17" s="9" t="s">
        <v>0</v>
      </c>
      <c r="X17" s="9" t="s">
        <v>0</v>
      </c>
      <c r="Y17" s="9" t="s">
        <v>0</v>
      </c>
      <c r="Z17" s="9" t="s">
        <v>0</v>
      </c>
      <c r="AA17" s="9" t="s">
        <v>0</v>
      </c>
      <c r="AB17" s="9" t="s">
        <v>0</v>
      </c>
      <c r="AC17" s="9" t="s">
        <v>0</v>
      </c>
      <c r="AD17" s="9" t="s">
        <v>0</v>
      </c>
      <c r="AE17" s="9" t="s">
        <v>0</v>
      </c>
      <c r="AF17" s="9" t="s">
        <v>0</v>
      </c>
      <c r="AG17" s="9" t="s">
        <v>0</v>
      </c>
      <c r="AH17" s="9" t="s">
        <v>0</v>
      </c>
      <c r="AI17" s="9" t="s">
        <v>0</v>
      </c>
      <c r="AJ17" s="9" t="s">
        <v>0</v>
      </c>
      <c r="AK17" s="9" t="s">
        <v>0</v>
      </c>
      <c r="AL17" s="9" t="s">
        <v>0</v>
      </c>
      <c r="AM17" s="9" t="s">
        <v>0</v>
      </c>
      <c r="AN17" s="9" t="s">
        <v>0</v>
      </c>
      <c r="AO17" s="9" t="s">
        <v>0</v>
      </c>
      <c r="AP17" s="9" t="s">
        <v>0</v>
      </c>
      <c r="AQ17" s="9" t="s">
        <v>0</v>
      </c>
      <c r="AR17" s="9" t="s">
        <v>0</v>
      </c>
      <c r="AS17" s="9" t="s">
        <v>0</v>
      </c>
      <c r="AT17" s="9" t="s">
        <v>0</v>
      </c>
      <c r="AU17" s="9" t="s">
        <v>0</v>
      </c>
      <c r="AV17" s="9" t="s">
        <v>0</v>
      </c>
      <c r="AW17" s="9" t="s">
        <v>0</v>
      </c>
      <c r="AX17" s="9" t="s">
        <v>0</v>
      </c>
      <c r="AY17" s="9" t="s">
        <v>0</v>
      </c>
      <c r="AZ17" s="9" t="s">
        <v>0</v>
      </c>
      <c r="BA17" s="9" t="s">
        <v>0</v>
      </c>
      <c r="BB17" s="9" t="s">
        <v>0</v>
      </c>
      <c r="BC17" s="9" t="s">
        <v>0</v>
      </c>
      <c r="BD17" s="9" t="s">
        <v>0</v>
      </c>
      <c r="BE17" s="9" t="s">
        <v>0</v>
      </c>
      <c r="BF17" s="9" t="s">
        <v>0</v>
      </c>
      <c r="BG17" s="9" t="s">
        <v>0</v>
      </c>
      <c r="BH17" s="9" t="s">
        <v>0</v>
      </c>
      <c r="BI17" s="9" t="s">
        <v>0</v>
      </c>
      <c r="BJ17" s="9" t="s">
        <v>0</v>
      </c>
      <c r="BK17" s="9" t="s">
        <v>0</v>
      </c>
      <c r="BL17" s="9" t="s">
        <v>0</v>
      </c>
      <c r="BM17" s="9" t="s">
        <v>0</v>
      </c>
      <c r="BN17" s="9" t="s">
        <v>0</v>
      </c>
      <c r="BO17" s="9" t="s">
        <v>0</v>
      </c>
      <c r="BP17" s="9" t="s">
        <v>0</v>
      </c>
      <c r="BQ17" s="9" t="s">
        <v>0</v>
      </c>
      <c r="BR17" s="9" t="s">
        <v>0</v>
      </c>
      <c r="BS17" s="9" t="s">
        <v>0</v>
      </c>
      <c r="BT17" s="9" t="s">
        <v>0</v>
      </c>
      <c r="BU17" s="9" t="s">
        <v>0</v>
      </c>
      <c r="BV17" s="9" t="s">
        <v>0</v>
      </c>
      <c r="BW17" s="9" t="s">
        <v>0</v>
      </c>
      <c r="BX17" s="9" t="s">
        <v>0</v>
      </c>
      <c r="BY17" s="9" t="s">
        <v>0</v>
      </c>
      <c r="BZ17" s="9" t="s">
        <v>0</v>
      </c>
      <c r="CA17" s="9" t="s">
        <v>0</v>
      </c>
      <c r="CB17" s="9" t="s">
        <v>0</v>
      </c>
      <c r="CC17" s="3">
        <f t="shared" si="0"/>
        <v>80</v>
      </c>
      <c r="CD17"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PG31VCRKR                                                                       </v>
      </c>
      <c r="CE17" s="3">
        <f>LEN(Table387[[#This Row],[CATAIR]])</f>
        <v>80</v>
      </c>
    </row>
    <row r="18" spans="1:83" x14ac:dyDescent="0.2">
      <c r="A18" s="14" t="s">
        <v>86</v>
      </c>
      <c r="B18" s="14" t="s">
        <v>87</v>
      </c>
      <c r="C18" s="16">
        <v>3</v>
      </c>
      <c r="D18" s="16">
        <v>1</v>
      </c>
      <c r="E18" s="9" t="s">
        <v>125</v>
      </c>
      <c r="F18" s="9" t="s">
        <v>94</v>
      </c>
      <c r="G18" s="9" t="s">
        <v>96</v>
      </c>
      <c r="H18" s="9" t="s">
        <v>103</v>
      </c>
      <c r="I18" s="9" t="s">
        <v>85</v>
      </c>
      <c r="J18" s="9" t="s">
        <v>0</v>
      </c>
      <c r="K18" s="9" t="s">
        <v>0</v>
      </c>
      <c r="L18" s="9" t="s">
        <v>0</v>
      </c>
      <c r="M18" s="9" t="s">
        <v>0</v>
      </c>
      <c r="N18" s="9" t="s">
        <v>0</v>
      </c>
      <c r="O18" s="9" t="s">
        <v>0</v>
      </c>
      <c r="P18" s="9" t="s">
        <v>0</v>
      </c>
      <c r="Q18" s="9" t="s">
        <v>0</v>
      </c>
      <c r="R18" s="9" t="s">
        <v>0</v>
      </c>
      <c r="S18" s="9" t="s">
        <v>0</v>
      </c>
      <c r="T18" s="9" t="s">
        <v>0</v>
      </c>
      <c r="U18" s="9" t="s">
        <v>0</v>
      </c>
      <c r="V18" s="9" t="s">
        <v>0</v>
      </c>
      <c r="W18" s="9" t="s">
        <v>0</v>
      </c>
      <c r="X18" s="9" t="s">
        <v>0</v>
      </c>
      <c r="Y18" s="9" t="s">
        <v>0</v>
      </c>
      <c r="Z18" s="9" t="s">
        <v>0</v>
      </c>
      <c r="AA18" s="9" t="s">
        <v>0</v>
      </c>
      <c r="AB18" s="9" t="s">
        <v>0</v>
      </c>
      <c r="AC18" s="9" t="s">
        <v>0</v>
      </c>
      <c r="AD18" s="9" t="s">
        <v>0</v>
      </c>
      <c r="AE18" s="9" t="s">
        <v>0</v>
      </c>
      <c r="AF18" s="9" t="s">
        <v>0</v>
      </c>
      <c r="AG18" s="9" t="s">
        <v>0</v>
      </c>
      <c r="AH18" s="9" t="s">
        <v>0</v>
      </c>
      <c r="AI18" s="9" t="s">
        <v>0</v>
      </c>
      <c r="AJ18" s="9" t="s">
        <v>0</v>
      </c>
      <c r="AK18" s="9" t="s">
        <v>0</v>
      </c>
      <c r="AL18" s="9" t="s">
        <v>0</v>
      </c>
      <c r="AM18" s="9" t="s">
        <v>0</v>
      </c>
      <c r="AN18" s="9" t="s">
        <v>0</v>
      </c>
      <c r="AO18" s="9" t="s">
        <v>0</v>
      </c>
      <c r="AP18" s="9" t="s">
        <v>0</v>
      </c>
      <c r="AQ18" s="9" t="s">
        <v>0</v>
      </c>
      <c r="AR18" s="9" t="s">
        <v>0</v>
      </c>
      <c r="AS18" s="9" t="s">
        <v>0</v>
      </c>
      <c r="AT18" s="9" t="s">
        <v>0</v>
      </c>
      <c r="AU18" s="9" t="s">
        <v>0</v>
      </c>
      <c r="AV18" s="9" t="s">
        <v>0</v>
      </c>
      <c r="AW18" s="9" t="s">
        <v>0</v>
      </c>
      <c r="AX18" s="9" t="s">
        <v>0</v>
      </c>
      <c r="AY18" s="9" t="s">
        <v>0</v>
      </c>
      <c r="AZ18" s="9" t="s">
        <v>0</v>
      </c>
      <c r="BA18" s="9" t="s">
        <v>0</v>
      </c>
      <c r="BB18" s="9" t="s">
        <v>0</v>
      </c>
      <c r="BC18" s="9" t="s">
        <v>0</v>
      </c>
      <c r="BD18" s="9" t="s">
        <v>0</v>
      </c>
      <c r="BE18" s="9" t="s">
        <v>0</v>
      </c>
      <c r="BF18" s="9" t="s">
        <v>0</v>
      </c>
      <c r="BG18" s="9" t="s">
        <v>0</v>
      </c>
      <c r="BH18" s="9" t="s">
        <v>0</v>
      </c>
      <c r="BI18" s="9" t="s">
        <v>0</v>
      </c>
      <c r="BJ18" s="9" t="s">
        <v>0</v>
      </c>
      <c r="BK18" s="9" t="s">
        <v>0</v>
      </c>
      <c r="BL18" s="9" t="s">
        <v>0</v>
      </c>
      <c r="BM18" s="9" t="s">
        <v>0</v>
      </c>
      <c r="BN18" s="9" t="s">
        <v>0</v>
      </c>
      <c r="BO18" s="9" t="s">
        <v>0</v>
      </c>
      <c r="BP18" s="9" t="s">
        <v>0</v>
      </c>
      <c r="BQ18" s="9" t="s">
        <v>0</v>
      </c>
      <c r="BR18" s="9" t="s">
        <v>0</v>
      </c>
      <c r="BS18" s="9" t="s">
        <v>0</v>
      </c>
      <c r="BT18" s="9" t="s">
        <v>0</v>
      </c>
      <c r="BU18" s="9" t="s">
        <v>0</v>
      </c>
      <c r="BV18" s="9" t="s">
        <v>0</v>
      </c>
      <c r="BW18" s="9" t="s">
        <v>0</v>
      </c>
      <c r="BX18" s="9" t="s">
        <v>0</v>
      </c>
      <c r="BY18" s="9" t="s">
        <v>0</v>
      </c>
      <c r="BZ18" s="9" t="s">
        <v>0</v>
      </c>
      <c r="CA18" s="9" t="s">
        <v>0</v>
      </c>
      <c r="CB18" s="9" t="s">
        <v>0</v>
      </c>
      <c r="CC18" s="3">
        <f t="shared" si="0"/>
        <v>80</v>
      </c>
      <c r="CD18"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PG31VCRKI                                                                       </v>
      </c>
      <c r="CE18" s="3">
        <f>LEN(Table387[[#This Row],[CATAIR]])</f>
        <v>80</v>
      </c>
    </row>
    <row r="19" spans="1:83" x14ac:dyDescent="0.2">
      <c r="A19" s="14" t="s">
        <v>86</v>
      </c>
      <c r="B19" s="14" t="s">
        <v>87</v>
      </c>
      <c r="C19" s="16">
        <v>5</v>
      </c>
      <c r="D19" s="16">
        <v>1</v>
      </c>
      <c r="E19" s="9" t="s">
        <v>0</v>
      </c>
      <c r="F19" s="9" t="s">
        <v>0</v>
      </c>
      <c r="G19" s="9" t="s">
        <v>0</v>
      </c>
      <c r="H19" s="9" t="s">
        <v>0</v>
      </c>
      <c r="I19" s="9" t="s">
        <v>0</v>
      </c>
      <c r="J19" s="9" t="s">
        <v>0</v>
      </c>
      <c r="K19" s="9" t="s">
        <v>0</v>
      </c>
      <c r="L19" s="9" t="s">
        <v>0</v>
      </c>
      <c r="M19" s="9" t="s">
        <v>0</v>
      </c>
      <c r="N19" s="9" t="s">
        <v>0</v>
      </c>
      <c r="O19" s="9" t="s">
        <v>0</v>
      </c>
      <c r="P19" s="9" t="s">
        <v>0</v>
      </c>
      <c r="Q19" s="9" t="s">
        <v>0</v>
      </c>
      <c r="R19" s="9" t="s">
        <v>0</v>
      </c>
      <c r="S19" s="9" t="s">
        <v>0</v>
      </c>
      <c r="T19" s="9" t="s">
        <v>0</v>
      </c>
      <c r="U19" s="9" t="s">
        <v>0</v>
      </c>
      <c r="V19" s="9" t="s">
        <v>0</v>
      </c>
      <c r="W19" s="9" t="s">
        <v>0</v>
      </c>
      <c r="X19" s="9" t="s">
        <v>0</v>
      </c>
      <c r="Y19" s="9" t="s">
        <v>0</v>
      </c>
      <c r="Z19" s="9" t="s">
        <v>0</v>
      </c>
      <c r="AA19" s="9" t="s">
        <v>0</v>
      </c>
      <c r="AB19" s="9" t="s">
        <v>0</v>
      </c>
      <c r="AC19" s="9" t="s">
        <v>0</v>
      </c>
      <c r="AD19" s="9" t="s">
        <v>0</v>
      </c>
      <c r="AE19" s="9" t="s">
        <v>0</v>
      </c>
      <c r="AF19" s="9" t="s">
        <v>0</v>
      </c>
      <c r="AG19" s="9" t="s">
        <v>0</v>
      </c>
      <c r="AH19" s="9" t="s">
        <v>0</v>
      </c>
      <c r="AI19" s="9" t="s">
        <v>0</v>
      </c>
      <c r="AJ19" s="9" t="s">
        <v>0</v>
      </c>
      <c r="AK19" s="9" t="s">
        <v>0</v>
      </c>
      <c r="AL19" s="9" t="s">
        <v>0</v>
      </c>
      <c r="AM19" s="9" t="s">
        <v>0</v>
      </c>
      <c r="AN19" s="9" t="s">
        <v>0</v>
      </c>
      <c r="AO19" s="9" t="s">
        <v>0</v>
      </c>
      <c r="AP19" s="9" t="s">
        <v>0</v>
      </c>
      <c r="AQ19" s="9" t="s">
        <v>0</v>
      </c>
      <c r="AR19" s="9" t="s">
        <v>0</v>
      </c>
      <c r="AS19" s="9" t="s">
        <v>0</v>
      </c>
      <c r="AT19" s="9" t="s">
        <v>0</v>
      </c>
      <c r="AU19" s="9" t="s">
        <v>0</v>
      </c>
      <c r="AV19" s="9" t="s">
        <v>0</v>
      </c>
      <c r="AW19" s="9" t="s">
        <v>0</v>
      </c>
      <c r="AX19" s="9" t="s">
        <v>0</v>
      </c>
      <c r="AY19" s="9" t="s">
        <v>0</v>
      </c>
      <c r="AZ19" s="9" t="s">
        <v>0</v>
      </c>
      <c r="BA19" s="9" t="s">
        <v>0</v>
      </c>
      <c r="BB19" s="9" t="s">
        <v>0</v>
      </c>
      <c r="BC19" s="9" t="s">
        <v>0</v>
      </c>
      <c r="BD19" s="9" t="s">
        <v>0</v>
      </c>
      <c r="BE19" s="9" t="s">
        <v>0</v>
      </c>
      <c r="BF19" s="9" t="s">
        <v>0</v>
      </c>
      <c r="BG19" s="9" t="s">
        <v>0</v>
      </c>
      <c r="BH19" s="9" t="s">
        <v>0</v>
      </c>
      <c r="BI19" s="9" t="s">
        <v>0</v>
      </c>
      <c r="BJ19" s="9" t="s">
        <v>0</v>
      </c>
      <c r="BK19" s="9" t="s">
        <v>0</v>
      </c>
      <c r="BL19" s="9" t="s">
        <v>0</v>
      </c>
      <c r="BM19" s="9" t="s">
        <v>0</v>
      </c>
      <c r="BN19" s="9" t="s">
        <v>0</v>
      </c>
      <c r="BO19" s="9" t="s">
        <v>0</v>
      </c>
      <c r="BP19" s="9" t="s">
        <v>0</v>
      </c>
      <c r="BQ19" s="9" t="s">
        <v>0</v>
      </c>
      <c r="BR19" s="9" t="s">
        <v>0</v>
      </c>
      <c r="BS19" s="9" t="s">
        <v>0</v>
      </c>
      <c r="BT19" s="9" t="s">
        <v>0</v>
      </c>
      <c r="BU19" s="9" t="s">
        <v>0</v>
      </c>
      <c r="BV19" s="9" t="s">
        <v>0</v>
      </c>
      <c r="BW19" s="9" t="s">
        <v>0</v>
      </c>
      <c r="BX19" s="9" t="s">
        <v>0</v>
      </c>
      <c r="BY19" s="9" t="s">
        <v>0</v>
      </c>
      <c r="BZ19" s="9" t="s">
        <v>0</v>
      </c>
      <c r="CA19" s="9" t="s">
        <v>0</v>
      </c>
      <c r="CB19" s="9" t="s">
        <v>0</v>
      </c>
      <c r="CC19" s="3">
        <f t="shared" si="0"/>
        <v>80</v>
      </c>
      <c r="CD19"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PG51                                                                            </v>
      </c>
      <c r="CE19" s="3">
        <f>LEN(Table387[[#This Row],[CATAIR]])</f>
        <v>80</v>
      </c>
    </row>
    <row r="20" spans="1:83" x14ac:dyDescent="0.2">
      <c r="A20" s="19" t="s">
        <v>86</v>
      </c>
      <c r="B20" s="19" t="s">
        <v>87</v>
      </c>
      <c r="C20" s="20">
        <v>5</v>
      </c>
      <c r="D20" s="20">
        <v>0</v>
      </c>
      <c r="E20" s="9" t="s">
        <v>0</v>
      </c>
      <c r="F20" s="9" t="s">
        <v>0</v>
      </c>
      <c r="G20" s="9" t="s">
        <v>0</v>
      </c>
      <c r="H20" s="9" t="s">
        <v>0</v>
      </c>
      <c r="I20" s="9" t="s">
        <v>0</v>
      </c>
      <c r="J20" s="9" t="s">
        <v>0</v>
      </c>
      <c r="K20" s="9" t="s">
        <v>0</v>
      </c>
      <c r="L20" s="9" t="s">
        <v>0</v>
      </c>
      <c r="M20" s="9" t="s">
        <v>0</v>
      </c>
      <c r="N20" s="9" t="s">
        <v>0</v>
      </c>
      <c r="O20" s="9" t="s">
        <v>0</v>
      </c>
      <c r="P20" s="9" t="s">
        <v>0</v>
      </c>
      <c r="Q20" s="9" t="s">
        <v>0</v>
      </c>
      <c r="R20" s="9" t="s">
        <v>0</v>
      </c>
      <c r="S20" s="9" t="s">
        <v>0</v>
      </c>
      <c r="T20" s="9" t="s">
        <v>0</v>
      </c>
      <c r="U20" s="9" t="s">
        <v>0</v>
      </c>
      <c r="V20" s="9" t="s">
        <v>0</v>
      </c>
      <c r="W20" s="9" t="s">
        <v>0</v>
      </c>
      <c r="X20" s="9" t="s">
        <v>0</v>
      </c>
      <c r="Y20" s="9" t="s">
        <v>0</v>
      </c>
      <c r="Z20" s="9" t="s">
        <v>0</v>
      </c>
      <c r="AA20" s="9" t="s">
        <v>0</v>
      </c>
      <c r="AB20" s="9" t="s">
        <v>0</v>
      </c>
      <c r="AC20" s="9" t="s">
        <v>0</v>
      </c>
      <c r="AD20" s="9" t="s">
        <v>0</v>
      </c>
      <c r="AE20" s="9" t="s">
        <v>0</v>
      </c>
      <c r="AF20" s="9" t="s">
        <v>0</v>
      </c>
      <c r="AG20" s="9" t="s">
        <v>0</v>
      </c>
      <c r="AH20" s="9" t="s">
        <v>0</v>
      </c>
      <c r="AI20" s="9" t="s">
        <v>0</v>
      </c>
      <c r="AJ20" s="9" t="s">
        <v>0</v>
      </c>
      <c r="AK20" s="9" t="s">
        <v>0</v>
      </c>
      <c r="AL20" s="9" t="s">
        <v>0</v>
      </c>
      <c r="AM20" s="9" t="s">
        <v>0</v>
      </c>
      <c r="AN20" s="9" t="s">
        <v>0</v>
      </c>
      <c r="AO20" s="9" t="s">
        <v>0</v>
      </c>
      <c r="AP20" s="9" t="s">
        <v>0</v>
      </c>
      <c r="AQ20" s="9" t="s">
        <v>0</v>
      </c>
      <c r="AR20" s="9" t="s">
        <v>0</v>
      </c>
      <c r="AS20" s="9" t="s">
        <v>0</v>
      </c>
      <c r="AT20" s="9" t="s">
        <v>0</v>
      </c>
      <c r="AU20" s="9" t="s">
        <v>0</v>
      </c>
      <c r="AV20" s="9" t="s">
        <v>0</v>
      </c>
      <c r="AW20" s="9" t="s">
        <v>0</v>
      </c>
      <c r="AX20" s="9" t="s">
        <v>0</v>
      </c>
      <c r="AY20" s="9" t="s">
        <v>0</v>
      </c>
      <c r="AZ20" s="9" t="s">
        <v>0</v>
      </c>
      <c r="BA20" s="9" t="s">
        <v>0</v>
      </c>
      <c r="BB20" s="9" t="s">
        <v>0</v>
      </c>
      <c r="BC20" s="9" t="s">
        <v>0</v>
      </c>
      <c r="BD20" s="9" t="s">
        <v>0</v>
      </c>
      <c r="BE20" s="9" t="s">
        <v>0</v>
      </c>
      <c r="BF20" s="9" t="s">
        <v>0</v>
      </c>
      <c r="BG20" s="9" t="s">
        <v>0</v>
      </c>
      <c r="BH20" s="9" t="s">
        <v>0</v>
      </c>
      <c r="BI20" s="9" t="s">
        <v>0</v>
      </c>
      <c r="BJ20" s="9" t="s">
        <v>0</v>
      </c>
      <c r="BK20" s="9" t="s">
        <v>0</v>
      </c>
      <c r="BL20" s="9" t="s">
        <v>0</v>
      </c>
      <c r="BM20" s="9" t="s">
        <v>0</v>
      </c>
      <c r="BN20" s="9" t="s">
        <v>0</v>
      </c>
      <c r="BO20" s="9" t="s">
        <v>0</v>
      </c>
      <c r="BP20" s="9" t="s">
        <v>0</v>
      </c>
      <c r="BQ20" s="9" t="s">
        <v>0</v>
      </c>
      <c r="BR20" s="9" t="s">
        <v>0</v>
      </c>
      <c r="BS20" s="9" t="s">
        <v>0</v>
      </c>
      <c r="BT20" s="9" t="s">
        <v>0</v>
      </c>
      <c r="BU20" s="9" t="s">
        <v>0</v>
      </c>
      <c r="BV20" s="9" t="s">
        <v>0</v>
      </c>
      <c r="BW20" s="9" t="s">
        <v>0</v>
      </c>
      <c r="BX20" s="9" t="s">
        <v>0</v>
      </c>
      <c r="BY20" s="9" t="s">
        <v>0</v>
      </c>
      <c r="BZ20" s="9" t="s">
        <v>0</v>
      </c>
      <c r="CA20" s="9" t="s">
        <v>0</v>
      </c>
      <c r="CB20" s="9" t="s">
        <v>0</v>
      </c>
      <c r="CC20" s="3">
        <f t="shared" si="0"/>
        <v>80</v>
      </c>
      <c r="CD20"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PG50                                                                            </v>
      </c>
      <c r="CE20" s="3">
        <f>LEN(Table387[[#This Row],[CATAIR]])</f>
        <v>80</v>
      </c>
    </row>
    <row r="21" spans="1:83" x14ac:dyDescent="0.2">
      <c r="A21" s="14" t="s">
        <v>86</v>
      </c>
      <c r="B21" s="14" t="s">
        <v>87</v>
      </c>
      <c r="C21" s="16">
        <v>0</v>
      </c>
      <c r="D21" s="16">
        <v>6</v>
      </c>
      <c r="E21" s="9" t="s">
        <v>102</v>
      </c>
      <c r="F21" s="9" t="s">
        <v>96</v>
      </c>
      <c r="G21" s="9" t="s">
        <v>125</v>
      </c>
      <c r="H21" s="9" t="s">
        <v>114</v>
      </c>
      <c r="I21" s="9" t="s">
        <v>114</v>
      </c>
      <c r="J21" s="9" t="s">
        <v>88</v>
      </c>
      <c r="K21" s="9" t="s">
        <v>81</v>
      </c>
      <c r="L21" s="9" t="s">
        <v>86</v>
      </c>
      <c r="M21" s="9" t="s">
        <v>0</v>
      </c>
      <c r="N21" s="9" t="s">
        <v>0</v>
      </c>
      <c r="O21" s="9" t="s">
        <v>0</v>
      </c>
      <c r="P21" s="9" t="s">
        <v>0</v>
      </c>
      <c r="Q21" s="9" t="s">
        <v>0</v>
      </c>
      <c r="R21" s="9" t="s">
        <v>0</v>
      </c>
      <c r="S21" s="9" t="s">
        <v>0</v>
      </c>
      <c r="T21" s="9" t="s">
        <v>0</v>
      </c>
      <c r="U21" s="9" t="s">
        <v>0</v>
      </c>
      <c r="V21" s="9" t="s">
        <v>0</v>
      </c>
      <c r="W21" s="9" t="s">
        <v>0</v>
      </c>
      <c r="X21" s="9" t="s">
        <v>0</v>
      </c>
      <c r="Y21" s="9" t="s">
        <v>0</v>
      </c>
      <c r="Z21" s="9" t="s">
        <v>0</v>
      </c>
      <c r="AA21" s="9" t="s">
        <v>0</v>
      </c>
      <c r="AB21" s="9" t="s">
        <v>0</v>
      </c>
      <c r="AC21" s="9" t="s">
        <v>0</v>
      </c>
      <c r="AD21" s="9" t="s">
        <v>0</v>
      </c>
      <c r="AE21" s="9" t="s">
        <v>0</v>
      </c>
      <c r="AF21" s="9" t="s">
        <v>0</v>
      </c>
      <c r="AG21" s="9" t="s">
        <v>0</v>
      </c>
      <c r="AH21" s="9" t="s">
        <v>0</v>
      </c>
      <c r="AI21" s="9" t="s">
        <v>0</v>
      </c>
      <c r="AJ21" s="9" t="s">
        <v>0</v>
      </c>
      <c r="AK21" s="9" t="s">
        <v>0</v>
      </c>
      <c r="AL21" s="9" t="s">
        <v>0</v>
      </c>
      <c r="AM21" s="9" t="s">
        <v>0</v>
      </c>
      <c r="AN21" s="9" t="s">
        <v>0</v>
      </c>
      <c r="AO21" s="9" t="s">
        <v>0</v>
      </c>
      <c r="AP21" s="9" t="s">
        <v>0</v>
      </c>
      <c r="AQ21" s="9" t="s">
        <v>0</v>
      </c>
      <c r="AR21" s="9" t="s">
        <v>0</v>
      </c>
      <c r="AS21" s="9" t="s">
        <v>0</v>
      </c>
      <c r="AT21" s="9" t="s">
        <v>86</v>
      </c>
      <c r="AU21" s="9" t="s">
        <v>89</v>
      </c>
      <c r="AV21" s="9" t="s">
        <v>0</v>
      </c>
      <c r="AW21" s="9" t="s">
        <v>0</v>
      </c>
      <c r="AX21" s="9" t="s">
        <v>0</v>
      </c>
      <c r="AY21" s="9" t="s">
        <v>0</v>
      </c>
      <c r="AZ21" s="9" t="s">
        <v>0</v>
      </c>
      <c r="BA21" s="9" t="s">
        <v>0</v>
      </c>
      <c r="BB21" s="9" t="s">
        <v>0</v>
      </c>
      <c r="BC21" s="9" t="s">
        <v>0</v>
      </c>
      <c r="BD21" s="9" t="s">
        <v>0</v>
      </c>
      <c r="BE21" s="9" t="s">
        <v>0</v>
      </c>
      <c r="BF21" s="9" t="s">
        <v>0</v>
      </c>
      <c r="BG21" s="9" t="s">
        <v>0</v>
      </c>
      <c r="BH21" s="9" t="s">
        <v>0</v>
      </c>
      <c r="BI21" s="9" t="s">
        <v>0</v>
      </c>
      <c r="BJ21" s="9" t="s">
        <v>0</v>
      </c>
      <c r="BK21" s="9" t="s">
        <v>0</v>
      </c>
      <c r="BL21" s="9" t="s">
        <v>0</v>
      </c>
      <c r="BM21" s="9" t="s">
        <v>0</v>
      </c>
      <c r="BN21" s="9" t="s">
        <v>0</v>
      </c>
      <c r="BO21" s="9" t="s">
        <v>0</v>
      </c>
      <c r="BP21" s="9" t="s">
        <v>0</v>
      </c>
      <c r="BQ21" s="9" t="s">
        <v>0</v>
      </c>
      <c r="BR21" s="9" t="s">
        <v>0</v>
      </c>
      <c r="BS21" s="9" t="s">
        <v>0</v>
      </c>
      <c r="BT21" s="9" t="s">
        <v>0</v>
      </c>
      <c r="BU21" s="9" t="s">
        <v>0</v>
      </c>
      <c r="BV21" s="9" t="s">
        <v>0</v>
      </c>
      <c r="BW21" s="9" t="s">
        <v>0</v>
      </c>
      <c r="BX21" s="9" t="s">
        <v>0</v>
      </c>
      <c r="BY21" s="9" t="s">
        <v>0</v>
      </c>
      <c r="BZ21" s="9" t="s">
        <v>0</v>
      </c>
      <c r="CA21" s="9" t="s">
        <v>0</v>
      </c>
      <c r="CB21" s="9" t="s">
        <v>0</v>
      </c>
      <c r="CC21" s="3">
        <f t="shared" si="0"/>
        <v>80</v>
      </c>
      <c r="CD21"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PG06HRVZZETP                                 PS                                 </v>
      </c>
      <c r="CE21" s="3">
        <f>LEN(Table387[[#This Row],[CATAIR]])</f>
        <v>80</v>
      </c>
    </row>
    <row r="22" spans="1:83" x14ac:dyDescent="0.2">
      <c r="A22" s="21" t="s">
        <v>86</v>
      </c>
      <c r="B22" s="21" t="s">
        <v>87</v>
      </c>
      <c r="C22" s="21">
        <v>1</v>
      </c>
      <c r="D22" s="21">
        <v>0</v>
      </c>
      <c r="E22" s="22" t="s">
        <v>95</v>
      </c>
      <c r="F22" s="22" t="s">
        <v>100</v>
      </c>
      <c r="G22" s="22">
        <v>1</v>
      </c>
      <c r="H22" s="22" t="s">
        <v>0</v>
      </c>
      <c r="I22" s="22" t="s">
        <v>0</v>
      </c>
      <c r="J22" s="22" t="s">
        <v>0</v>
      </c>
      <c r="K22" s="22" t="s">
        <v>95</v>
      </c>
      <c r="L22" s="22" t="s">
        <v>84</v>
      </c>
      <c r="M22" s="22" t="s">
        <v>81</v>
      </c>
      <c r="N22" s="22" t="s">
        <v>0</v>
      </c>
      <c r="O22" s="22" t="s">
        <v>0</v>
      </c>
      <c r="P22" s="22" t="s">
        <v>0</v>
      </c>
      <c r="Q22" s="22" t="s">
        <v>0</v>
      </c>
      <c r="R22" s="22" t="s">
        <v>0</v>
      </c>
      <c r="S22" s="22" t="s">
        <v>0</v>
      </c>
      <c r="T22" s="22" t="s">
        <v>0</v>
      </c>
      <c r="U22" s="22" t="s">
        <v>0</v>
      </c>
      <c r="V22" s="22" t="s">
        <v>0</v>
      </c>
      <c r="W22" s="22" t="s">
        <v>0</v>
      </c>
      <c r="X22" s="22" t="s">
        <v>0</v>
      </c>
      <c r="Y22" s="22" t="s">
        <v>0</v>
      </c>
      <c r="Z22" s="22" t="s">
        <v>0</v>
      </c>
      <c r="AA22" s="22" t="s">
        <v>0</v>
      </c>
      <c r="AB22" s="22" t="s">
        <v>0</v>
      </c>
      <c r="AC22" s="22" t="s">
        <v>0</v>
      </c>
      <c r="AD22" s="22" t="s">
        <v>0</v>
      </c>
      <c r="AE22" s="22" t="s">
        <v>0</v>
      </c>
      <c r="AF22" s="22" t="s">
        <v>0</v>
      </c>
      <c r="AG22" s="22" t="s">
        <v>0</v>
      </c>
      <c r="AH22" s="22" t="s">
        <v>0</v>
      </c>
      <c r="AI22" s="22" t="s">
        <v>0</v>
      </c>
      <c r="AJ22" s="22" t="s">
        <v>0</v>
      </c>
      <c r="AK22" s="22" t="s">
        <v>0</v>
      </c>
      <c r="AL22" s="22" t="s">
        <v>0</v>
      </c>
      <c r="AM22" s="22" t="s">
        <v>0</v>
      </c>
      <c r="AN22" s="22" t="s">
        <v>0</v>
      </c>
      <c r="AO22" s="22" t="s">
        <v>0</v>
      </c>
      <c r="AP22" s="22" t="s">
        <v>0</v>
      </c>
      <c r="AQ22" s="22" t="s">
        <v>0</v>
      </c>
      <c r="AR22" s="22" t="s">
        <v>0</v>
      </c>
      <c r="AS22" s="22" t="s">
        <v>0</v>
      </c>
      <c r="AT22" s="22" t="s">
        <v>0</v>
      </c>
      <c r="AU22" s="22" t="s">
        <v>0</v>
      </c>
      <c r="AV22" s="22" t="s">
        <v>0</v>
      </c>
      <c r="AW22" s="22" t="s">
        <v>0</v>
      </c>
      <c r="AX22" s="22" t="s">
        <v>0</v>
      </c>
      <c r="AY22" s="22" t="s">
        <v>0</v>
      </c>
      <c r="AZ22" s="22" t="s">
        <v>0</v>
      </c>
      <c r="BA22" s="22" t="s">
        <v>0</v>
      </c>
      <c r="BB22" s="22" t="s">
        <v>0</v>
      </c>
      <c r="BC22" s="22" t="s">
        <v>0</v>
      </c>
      <c r="BD22" s="22" t="s">
        <v>0</v>
      </c>
      <c r="BE22" s="22" t="s">
        <v>0</v>
      </c>
      <c r="BF22" s="22" t="s">
        <v>0</v>
      </c>
      <c r="BG22" s="22" t="s">
        <v>0</v>
      </c>
      <c r="BH22" s="22" t="s">
        <v>0</v>
      </c>
      <c r="BI22" s="22" t="s">
        <v>0</v>
      </c>
      <c r="BJ22" s="22" t="s">
        <v>0</v>
      </c>
      <c r="BK22" s="22" t="s">
        <v>0</v>
      </c>
      <c r="BL22" s="22" t="s">
        <v>0</v>
      </c>
      <c r="BM22" s="22" t="s">
        <v>0</v>
      </c>
      <c r="BN22" s="22" t="s">
        <v>0</v>
      </c>
      <c r="BO22" s="22" t="s">
        <v>0</v>
      </c>
      <c r="BP22" s="22" t="s">
        <v>0</v>
      </c>
      <c r="BQ22" s="22" t="s">
        <v>0</v>
      </c>
      <c r="BR22" s="22" t="s">
        <v>0</v>
      </c>
      <c r="BS22" s="22" t="s">
        <v>0</v>
      </c>
      <c r="BT22" s="22" t="s">
        <v>0</v>
      </c>
      <c r="BU22" s="22" t="s">
        <v>0</v>
      </c>
      <c r="BV22" s="22" t="s">
        <v>0</v>
      </c>
      <c r="BW22" s="22" t="s">
        <v>0</v>
      </c>
      <c r="BX22" s="22" t="s">
        <v>0</v>
      </c>
      <c r="BY22" s="22" t="s">
        <v>0</v>
      </c>
      <c r="BZ22" s="22" t="s">
        <v>0</v>
      </c>
      <c r="CA22" s="22" t="s">
        <v>0</v>
      </c>
      <c r="CB22" s="22" t="s">
        <v>0</v>
      </c>
      <c r="CC22" s="23">
        <f>SUMPRODUCT(LEN(A22:CB22))</f>
        <v>80</v>
      </c>
      <c r="CD22"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PG10NM1   NOT                                                                   </v>
      </c>
      <c r="CE22" s="23">
        <f>LEN(Table387[[#This Row],[CATAIR]])</f>
        <v>80</v>
      </c>
    </row>
    <row r="23" spans="1:83" x14ac:dyDescent="0.2">
      <c r="A23" s="14" t="s">
        <v>86</v>
      </c>
      <c r="B23" s="14" t="s">
        <v>87</v>
      </c>
      <c r="C23" s="16">
        <v>2</v>
      </c>
      <c r="D23" s="16">
        <v>2</v>
      </c>
      <c r="E23" s="9" t="s">
        <v>93</v>
      </c>
      <c r="F23" s="9">
        <v>8</v>
      </c>
      <c r="G23" s="9">
        <v>7</v>
      </c>
      <c r="H23" s="9">
        <v>7</v>
      </c>
      <c r="I23" s="9" t="s">
        <v>107</v>
      </c>
      <c r="J23" s="9">
        <v>4</v>
      </c>
      <c r="K23" s="9" t="s">
        <v>0</v>
      </c>
      <c r="L23" s="9" t="s">
        <v>0</v>
      </c>
      <c r="M23" s="9" t="s">
        <v>0</v>
      </c>
      <c r="N23" s="9" t="s">
        <v>0</v>
      </c>
      <c r="O23" s="9" t="s">
        <v>0</v>
      </c>
      <c r="P23" s="9" t="s">
        <v>0</v>
      </c>
      <c r="Q23" s="9" t="s">
        <v>0</v>
      </c>
      <c r="R23" s="9" t="s">
        <v>0</v>
      </c>
      <c r="S23" s="9" t="s">
        <v>0</v>
      </c>
      <c r="T23" s="9" t="s">
        <v>0</v>
      </c>
      <c r="U23" s="9" t="s">
        <v>0</v>
      </c>
      <c r="V23" s="9" t="s">
        <v>0</v>
      </c>
      <c r="W23" s="9" t="s">
        <v>0</v>
      </c>
      <c r="X23" s="9" t="s">
        <v>0</v>
      </c>
      <c r="Y23" s="9" t="s">
        <v>0</v>
      </c>
      <c r="Z23" s="9" t="s">
        <v>0</v>
      </c>
      <c r="AA23" s="9" t="s">
        <v>0</v>
      </c>
      <c r="AB23" s="9" t="s">
        <v>0</v>
      </c>
      <c r="AC23" s="9" t="s">
        <v>0</v>
      </c>
      <c r="AD23" s="9" t="s">
        <v>0</v>
      </c>
      <c r="AE23" s="9" t="s">
        <v>0</v>
      </c>
      <c r="AF23" s="9" t="s">
        <v>0</v>
      </c>
      <c r="AG23" s="9" t="s">
        <v>0</v>
      </c>
      <c r="AH23" s="9" t="s">
        <v>0</v>
      </c>
      <c r="AI23" s="9" t="s">
        <v>0</v>
      </c>
      <c r="AJ23" s="9" t="s">
        <v>0</v>
      </c>
      <c r="AK23" s="9" t="s">
        <v>0</v>
      </c>
      <c r="AL23" s="9" t="s">
        <v>0</v>
      </c>
      <c r="AM23" s="9" t="s">
        <v>0</v>
      </c>
      <c r="AN23" s="9" t="s">
        <v>0</v>
      </c>
      <c r="AO23" s="9" t="s">
        <v>0</v>
      </c>
      <c r="AP23" s="9" t="s">
        <v>0</v>
      </c>
      <c r="AQ23" s="9" t="s">
        <v>0</v>
      </c>
      <c r="AR23" s="9" t="s">
        <v>0</v>
      </c>
      <c r="AS23" s="9" t="s">
        <v>0</v>
      </c>
      <c r="AT23" s="9" t="s">
        <v>0</v>
      </c>
      <c r="AU23" s="9" t="s">
        <v>0</v>
      </c>
      <c r="AV23" s="9" t="s">
        <v>0</v>
      </c>
      <c r="AW23" s="9" t="s">
        <v>0</v>
      </c>
      <c r="AX23" s="9" t="s">
        <v>0</v>
      </c>
      <c r="AY23" s="9" t="s">
        <v>0</v>
      </c>
      <c r="AZ23" s="9" t="s">
        <v>0</v>
      </c>
      <c r="BA23" s="9" t="s">
        <v>0</v>
      </c>
      <c r="BB23" s="9" t="s">
        <v>0</v>
      </c>
      <c r="BC23" s="9" t="s">
        <v>0</v>
      </c>
      <c r="BD23" s="9" t="s">
        <v>0</v>
      </c>
      <c r="BE23" s="9" t="s">
        <v>0</v>
      </c>
      <c r="BF23" s="9" t="s">
        <v>0</v>
      </c>
      <c r="BG23" s="9" t="s">
        <v>0</v>
      </c>
      <c r="BH23" s="9" t="s">
        <v>0</v>
      </c>
      <c r="BI23" s="9" t="s">
        <v>0</v>
      </c>
      <c r="BJ23" s="9" t="s">
        <v>0</v>
      </c>
      <c r="BK23" s="9" t="s">
        <v>0</v>
      </c>
      <c r="BL23" s="9" t="s">
        <v>0</v>
      </c>
      <c r="BM23" s="9" t="s">
        <v>0</v>
      </c>
      <c r="BN23" s="9" t="s">
        <v>0</v>
      </c>
      <c r="BO23" s="9" t="s">
        <v>0</v>
      </c>
      <c r="BP23" s="9" t="s">
        <v>0</v>
      </c>
      <c r="BQ23" s="9" t="s">
        <v>0</v>
      </c>
      <c r="BR23" s="9" t="s">
        <v>0</v>
      </c>
      <c r="BS23" s="9" t="s">
        <v>0</v>
      </c>
      <c r="BT23" s="9" t="s">
        <v>0</v>
      </c>
      <c r="BU23" s="9" t="s">
        <v>0</v>
      </c>
      <c r="BV23" s="9" t="s">
        <v>0</v>
      </c>
      <c r="BW23" s="9" t="s">
        <v>0</v>
      </c>
      <c r="BX23" s="9" t="s">
        <v>0</v>
      </c>
      <c r="BY23" s="9" t="s">
        <v>0</v>
      </c>
      <c r="BZ23" s="9" t="s">
        <v>0</v>
      </c>
      <c r="CA23" s="9" t="s">
        <v>0</v>
      </c>
      <c r="CB23" s="9" t="s">
        <v>0</v>
      </c>
      <c r="CC23" s="3">
        <f t="shared" si="0"/>
        <v>80</v>
      </c>
      <c r="CD23"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PG22Y877B4                                                                      </v>
      </c>
      <c r="CE23" s="3">
        <f>LEN(Table387[[#This Row],[CATAIR]])</f>
        <v>80</v>
      </c>
    </row>
    <row r="24" spans="1:83" x14ac:dyDescent="0.2">
      <c r="A24" s="19" t="s">
        <v>86</v>
      </c>
      <c r="B24" s="19" t="s">
        <v>87</v>
      </c>
      <c r="C24" s="20">
        <v>2</v>
      </c>
      <c r="D24" s="20">
        <v>2</v>
      </c>
      <c r="E24" s="9" t="s">
        <v>93</v>
      </c>
      <c r="F24" s="9">
        <v>8</v>
      </c>
      <c r="G24" s="9">
        <v>9</v>
      </c>
      <c r="H24" s="9">
        <v>7</v>
      </c>
      <c r="I24" s="9" t="s">
        <v>0</v>
      </c>
      <c r="J24" s="9" t="s">
        <v>0</v>
      </c>
      <c r="K24" s="9" t="s">
        <v>0</v>
      </c>
      <c r="L24" s="9" t="s">
        <v>0</v>
      </c>
      <c r="M24" s="9" t="s">
        <v>0</v>
      </c>
      <c r="N24" s="9" t="s">
        <v>0</v>
      </c>
      <c r="O24" s="9" t="s">
        <v>0</v>
      </c>
      <c r="P24" s="9" t="s">
        <v>0</v>
      </c>
      <c r="Q24" s="9" t="s">
        <v>0</v>
      </c>
      <c r="R24" s="9" t="s">
        <v>0</v>
      </c>
      <c r="S24" s="9" t="s">
        <v>0</v>
      </c>
      <c r="T24" s="9" t="s">
        <v>0</v>
      </c>
      <c r="U24" s="9" t="s">
        <v>0</v>
      </c>
      <c r="V24" s="9" t="s">
        <v>0</v>
      </c>
      <c r="W24" s="9" t="s">
        <v>0</v>
      </c>
      <c r="X24" s="9" t="s">
        <v>0</v>
      </c>
      <c r="Y24" s="9" t="s">
        <v>0</v>
      </c>
      <c r="Z24" s="9" t="s">
        <v>0</v>
      </c>
      <c r="AA24" s="9" t="s">
        <v>0</v>
      </c>
      <c r="AB24" s="9" t="s">
        <v>0</v>
      </c>
      <c r="AC24" s="9" t="s">
        <v>0</v>
      </c>
      <c r="AD24" s="9" t="s">
        <v>0</v>
      </c>
      <c r="AE24" s="9" t="s">
        <v>0</v>
      </c>
      <c r="AF24" s="9" t="s">
        <v>0</v>
      </c>
      <c r="AG24" s="9" t="s">
        <v>0</v>
      </c>
      <c r="AH24" s="9" t="s">
        <v>0</v>
      </c>
      <c r="AI24" s="9" t="s">
        <v>0</v>
      </c>
      <c r="AJ24" s="9" t="s">
        <v>0</v>
      </c>
      <c r="AK24" s="9" t="s">
        <v>0</v>
      </c>
      <c r="AL24" s="9" t="s">
        <v>0</v>
      </c>
      <c r="AM24" s="9" t="s">
        <v>0</v>
      </c>
      <c r="AN24" s="9" t="s">
        <v>0</v>
      </c>
      <c r="AO24" s="9" t="s">
        <v>0</v>
      </c>
      <c r="AP24" s="9" t="s">
        <v>0</v>
      </c>
      <c r="AQ24" s="9" t="s">
        <v>0</v>
      </c>
      <c r="AR24" s="9" t="s">
        <v>0</v>
      </c>
      <c r="AS24" s="9" t="s">
        <v>0</v>
      </c>
      <c r="AT24" s="9" t="s">
        <v>0</v>
      </c>
      <c r="AU24" s="9" t="s">
        <v>0</v>
      </c>
      <c r="AV24" s="9" t="s">
        <v>0</v>
      </c>
      <c r="AW24" s="9" t="s">
        <v>0</v>
      </c>
      <c r="AX24" s="9" t="s">
        <v>0</v>
      </c>
      <c r="AY24" s="9" t="s">
        <v>0</v>
      </c>
      <c r="AZ24" s="9" t="s">
        <v>0</v>
      </c>
      <c r="BA24" s="9" t="s">
        <v>0</v>
      </c>
      <c r="BB24" s="9" t="s">
        <v>0</v>
      </c>
      <c r="BC24" s="9" t="s">
        <v>0</v>
      </c>
      <c r="BD24" s="9" t="s">
        <v>0</v>
      </c>
      <c r="BE24" s="9" t="s">
        <v>0</v>
      </c>
      <c r="BF24" s="9" t="s">
        <v>0</v>
      </c>
      <c r="BG24" s="9" t="s">
        <v>0</v>
      </c>
      <c r="BH24" s="9" t="s">
        <v>0</v>
      </c>
      <c r="BI24" s="9" t="s">
        <v>0</v>
      </c>
      <c r="BJ24" s="9" t="s">
        <v>0</v>
      </c>
      <c r="BK24" s="9" t="s">
        <v>0</v>
      </c>
      <c r="BL24" s="9" t="s">
        <v>0</v>
      </c>
      <c r="BM24" s="9" t="s">
        <v>0</v>
      </c>
      <c r="BN24" s="9" t="s">
        <v>0</v>
      </c>
      <c r="BO24" s="9" t="s">
        <v>0</v>
      </c>
      <c r="BP24" s="9" t="s">
        <v>0</v>
      </c>
      <c r="BQ24" s="9" t="s">
        <v>0</v>
      </c>
      <c r="BR24" s="9" t="s">
        <v>0</v>
      </c>
      <c r="BS24" s="9" t="s">
        <v>0</v>
      </c>
      <c r="BT24" s="9" t="s">
        <v>0</v>
      </c>
      <c r="BU24" s="9" t="s">
        <v>0</v>
      </c>
      <c r="BV24" s="9" t="s">
        <v>0</v>
      </c>
      <c r="BW24" s="9" t="s">
        <v>0</v>
      </c>
      <c r="BX24" s="9" t="s">
        <v>0</v>
      </c>
      <c r="BY24" s="9" t="s">
        <v>0</v>
      </c>
      <c r="BZ24" s="9" t="s">
        <v>0</v>
      </c>
      <c r="CA24" s="9" t="s">
        <v>0</v>
      </c>
      <c r="CB24" s="9" t="s">
        <v>0</v>
      </c>
      <c r="CC24" s="3">
        <f t="shared" si="0"/>
        <v>80</v>
      </c>
      <c r="CD24"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PG22Y897                                                                        </v>
      </c>
      <c r="CE24" s="3">
        <f>LEN(Table387[[#This Row],[CATAIR]])</f>
        <v>80</v>
      </c>
    </row>
    <row r="25" spans="1:83" x14ac:dyDescent="0.2">
      <c r="A25" s="14" t="s">
        <v>86</v>
      </c>
      <c r="B25" s="14" t="s">
        <v>87</v>
      </c>
      <c r="C25" s="16">
        <v>3</v>
      </c>
      <c r="D25" s="16">
        <v>1</v>
      </c>
      <c r="E25" s="9" t="s">
        <v>125</v>
      </c>
      <c r="F25" s="9" t="s">
        <v>94</v>
      </c>
      <c r="G25" s="9" t="s">
        <v>96</v>
      </c>
      <c r="H25" s="9" t="s">
        <v>88</v>
      </c>
      <c r="I25" s="9" t="s">
        <v>94</v>
      </c>
      <c r="J25" s="9" t="s">
        <v>0</v>
      </c>
      <c r="K25" s="9" t="s">
        <v>0</v>
      </c>
      <c r="L25" s="9" t="s">
        <v>0</v>
      </c>
      <c r="M25" s="9" t="s">
        <v>0</v>
      </c>
      <c r="N25" s="9" t="s">
        <v>0</v>
      </c>
      <c r="O25" s="9" t="s">
        <v>0</v>
      </c>
      <c r="P25" s="9" t="s">
        <v>0</v>
      </c>
      <c r="Q25" s="9" t="s">
        <v>0</v>
      </c>
      <c r="R25" s="9" t="s">
        <v>0</v>
      </c>
      <c r="S25" s="9" t="s">
        <v>0</v>
      </c>
      <c r="T25" s="9" t="s">
        <v>0</v>
      </c>
      <c r="U25" s="9" t="s">
        <v>0</v>
      </c>
      <c r="V25" s="9" t="s">
        <v>0</v>
      </c>
      <c r="W25" s="9" t="s">
        <v>0</v>
      </c>
      <c r="X25" s="9" t="s">
        <v>0</v>
      </c>
      <c r="Y25" s="9" t="s">
        <v>0</v>
      </c>
      <c r="Z25" s="9" t="s">
        <v>0</v>
      </c>
      <c r="AA25" s="9" t="s">
        <v>0</v>
      </c>
      <c r="AB25" s="9" t="s">
        <v>0</v>
      </c>
      <c r="AC25" s="9" t="s">
        <v>0</v>
      </c>
      <c r="AD25" s="9" t="s">
        <v>0</v>
      </c>
      <c r="AE25" s="9" t="s">
        <v>0</v>
      </c>
      <c r="AF25" s="9" t="s">
        <v>0</v>
      </c>
      <c r="AG25" s="9" t="s">
        <v>0</v>
      </c>
      <c r="AH25" s="9" t="s">
        <v>0</v>
      </c>
      <c r="AI25" s="9" t="s">
        <v>0</v>
      </c>
      <c r="AJ25" s="9" t="s">
        <v>0</v>
      </c>
      <c r="AK25" s="9" t="s">
        <v>0</v>
      </c>
      <c r="AL25" s="9" t="s">
        <v>0</v>
      </c>
      <c r="AM25" s="9" t="s">
        <v>0</v>
      </c>
      <c r="AN25" s="9" t="s">
        <v>0</v>
      </c>
      <c r="AO25" s="9" t="s">
        <v>0</v>
      </c>
      <c r="AP25" s="9" t="s">
        <v>0</v>
      </c>
      <c r="AQ25" s="9" t="s">
        <v>0</v>
      </c>
      <c r="AR25" s="9" t="s">
        <v>0</v>
      </c>
      <c r="AS25" s="9" t="s">
        <v>0</v>
      </c>
      <c r="AT25" s="9" t="s">
        <v>0</v>
      </c>
      <c r="AU25" s="9" t="s">
        <v>0</v>
      </c>
      <c r="AV25" s="9" t="s">
        <v>0</v>
      </c>
      <c r="AW25" s="9" t="s">
        <v>0</v>
      </c>
      <c r="AX25" s="9" t="s">
        <v>0</v>
      </c>
      <c r="AY25" s="9" t="s">
        <v>0</v>
      </c>
      <c r="AZ25" s="9" t="s">
        <v>0</v>
      </c>
      <c r="BA25" s="9" t="s">
        <v>0</v>
      </c>
      <c r="BB25" s="9" t="s">
        <v>0</v>
      </c>
      <c r="BC25" s="9" t="s">
        <v>0</v>
      </c>
      <c r="BD25" s="9" t="s">
        <v>0</v>
      </c>
      <c r="BE25" s="9" t="s">
        <v>0</v>
      </c>
      <c r="BF25" s="9" t="s">
        <v>0</v>
      </c>
      <c r="BG25" s="9" t="s">
        <v>0</v>
      </c>
      <c r="BH25" s="9" t="s">
        <v>0</v>
      </c>
      <c r="BI25" s="9" t="s">
        <v>0</v>
      </c>
      <c r="BJ25" s="9" t="s">
        <v>0</v>
      </c>
      <c r="BK25" s="9" t="s">
        <v>0</v>
      </c>
      <c r="BL25" s="9" t="s">
        <v>0</v>
      </c>
      <c r="BM25" s="9" t="s">
        <v>0</v>
      </c>
      <c r="BN25" s="9" t="s">
        <v>0</v>
      </c>
      <c r="BO25" s="9" t="s">
        <v>0</v>
      </c>
      <c r="BP25" s="9" t="s">
        <v>0</v>
      </c>
      <c r="BQ25" s="9" t="s">
        <v>0</v>
      </c>
      <c r="BR25" s="9" t="s">
        <v>0</v>
      </c>
      <c r="BS25" s="9" t="s">
        <v>0</v>
      </c>
      <c r="BT25" s="9" t="s">
        <v>0</v>
      </c>
      <c r="BU25" s="9" t="s">
        <v>0</v>
      </c>
      <c r="BV25" s="9" t="s">
        <v>0</v>
      </c>
      <c r="BW25" s="9" t="s">
        <v>0</v>
      </c>
      <c r="BX25" s="9" t="s">
        <v>0</v>
      </c>
      <c r="BY25" s="9" t="s">
        <v>0</v>
      </c>
      <c r="BZ25" s="9" t="s">
        <v>0</v>
      </c>
      <c r="CA25" s="9" t="s">
        <v>0</v>
      </c>
      <c r="CB25" s="9" t="s">
        <v>0</v>
      </c>
      <c r="CC25" s="3">
        <f t="shared" si="0"/>
        <v>80</v>
      </c>
      <c r="CD25"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PG31VCREC                                                                       </v>
      </c>
      <c r="CE25" s="3">
        <f>LEN(Table387[[#This Row],[CATAIR]])</f>
        <v>80</v>
      </c>
    </row>
    <row r="26" spans="1:83" x14ac:dyDescent="0.2">
      <c r="A26" s="19" t="s">
        <v>86</v>
      </c>
      <c r="B26" s="19" t="s">
        <v>87</v>
      </c>
      <c r="C26" s="20">
        <v>5</v>
      </c>
      <c r="D26" s="20">
        <v>1</v>
      </c>
      <c r="E26" s="9" t="s">
        <v>0</v>
      </c>
      <c r="F26" s="9" t="s">
        <v>0</v>
      </c>
      <c r="G26" s="9" t="s">
        <v>0</v>
      </c>
      <c r="H26" s="9" t="s">
        <v>0</v>
      </c>
      <c r="I26" s="9" t="s">
        <v>0</v>
      </c>
      <c r="J26" s="9" t="s">
        <v>0</v>
      </c>
      <c r="K26" s="9" t="s">
        <v>0</v>
      </c>
      <c r="L26" s="9" t="s">
        <v>0</v>
      </c>
      <c r="M26" s="9" t="s">
        <v>0</v>
      </c>
      <c r="N26" s="9" t="s">
        <v>0</v>
      </c>
      <c r="O26" s="9" t="s">
        <v>0</v>
      </c>
      <c r="P26" s="9" t="s">
        <v>0</v>
      </c>
      <c r="Q26" s="9" t="s">
        <v>0</v>
      </c>
      <c r="R26" s="9" t="s">
        <v>0</v>
      </c>
      <c r="S26" s="9" t="s">
        <v>0</v>
      </c>
      <c r="T26" s="9" t="s">
        <v>0</v>
      </c>
      <c r="U26" s="9" t="s">
        <v>0</v>
      </c>
      <c r="V26" s="9" t="s">
        <v>0</v>
      </c>
      <c r="W26" s="9" t="s">
        <v>0</v>
      </c>
      <c r="X26" s="9" t="s">
        <v>0</v>
      </c>
      <c r="Y26" s="9" t="s">
        <v>0</v>
      </c>
      <c r="Z26" s="9" t="s">
        <v>0</v>
      </c>
      <c r="AA26" s="9" t="s">
        <v>0</v>
      </c>
      <c r="AB26" s="9" t="s">
        <v>0</v>
      </c>
      <c r="AC26" s="9" t="s">
        <v>0</v>
      </c>
      <c r="AD26" s="9" t="s">
        <v>0</v>
      </c>
      <c r="AE26" s="9" t="s">
        <v>0</v>
      </c>
      <c r="AF26" s="9" t="s">
        <v>0</v>
      </c>
      <c r="AG26" s="9" t="s">
        <v>0</v>
      </c>
      <c r="AH26" s="9" t="s">
        <v>0</v>
      </c>
      <c r="AI26" s="9" t="s">
        <v>0</v>
      </c>
      <c r="AJ26" s="9" t="s">
        <v>0</v>
      </c>
      <c r="AK26" s="9" t="s">
        <v>0</v>
      </c>
      <c r="AL26" s="9" t="s">
        <v>0</v>
      </c>
      <c r="AM26" s="9" t="s">
        <v>0</v>
      </c>
      <c r="AN26" s="9" t="s">
        <v>0</v>
      </c>
      <c r="AO26" s="9" t="s">
        <v>0</v>
      </c>
      <c r="AP26" s="9" t="s">
        <v>0</v>
      </c>
      <c r="AQ26" s="9" t="s">
        <v>0</v>
      </c>
      <c r="AR26" s="9" t="s">
        <v>0</v>
      </c>
      <c r="AS26" s="9" t="s">
        <v>0</v>
      </c>
      <c r="AT26" s="9" t="s">
        <v>0</v>
      </c>
      <c r="AU26" s="9" t="s">
        <v>0</v>
      </c>
      <c r="AV26" s="9" t="s">
        <v>0</v>
      </c>
      <c r="AW26" s="9" t="s">
        <v>0</v>
      </c>
      <c r="AX26" s="9" t="s">
        <v>0</v>
      </c>
      <c r="AY26" s="9" t="s">
        <v>0</v>
      </c>
      <c r="AZ26" s="9" t="s">
        <v>0</v>
      </c>
      <c r="BA26" s="9" t="s">
        <v>0</v>
      </c>
      <c r="BB26" s="9" t="s">
        <v>0</v>
      </c>
      <c r="BC26" s="9" t="s">
        <v>0</v>
      </c>
      <c r="BD26" s="9" t="s">
        <v>0</v>
      </c>
      <c r="BE26" s="9" t="s">
        <v>0</v>
      </c>
      <c r="BF26" s="9" t="s">
        <v>0</v>
      </c>
      <c r="BG26" s="9" t="s">
        <v>0</v>
      </c>
      <c r="BH26" s="9" t="s">
        <v>0</v>
      </c>
      <c r="BI26" s="9" t="s">
        <v>0</v>
      </c>
      <c r="BJ26" s="9" t="s">
        <v>0</v>
      </c>
      <c r="BK26" s="9" t="s">
        <v>0</v>
      </c>
      <c r="BL26" s="9" t="s">
        <v>0</v>
      </c>
      <c r="BM26" s="9" t="s">
        <v>0</v>
      </c>
      <c r="BN26" s="9" t="s">
        <v>0</v>
      </c>
      <c r="BO26" s="9" t="s">
        <v>0</v>
      </c>
      <c r="BP26" s="9" t="s">
        <v>0</v>
      </c>
      <c r="BQ26" s="9" t="s">
        <v>0</v>
      </c>
      <c r="BR26" s="9" t="s">
        <v>0</v>
      </c>
      <c r="BS26" s="9" t="s">
        <v>0</v>
      </c>
      <c r="BT26" s="9" t="s">
        <v>0</v>
      </c>
      <c r="BU26" s="9" t="s">
        <v>0</v>
      </c>
      <c r="BV26" s="9" t="s">
        <v>0</v>
      </c>
      <c r="BW26" s="9" t="s">
        <v>0</v>
      </c>
      <c r="BX26" s="9" t="s">
        <v>0</v>
      </c>
      <c r="BY26" s="9" t="s">
        <v>0</v>
      </c>
      <c r="BZ26" s="9" t="s">
        <v>0</v>
      </c>
      <c r="CA26" s="9" t="s">
        <v>0</v>
      </c>
      <c r="CB26" s="9" t="s">
        <v>0</v>
      </c>
      <c r="CC26" s="3">
        <f t="shared" si="0"/>
        <v>80</v>
      </c>
      <c r="CD26"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PG51                                                                            </v>
      </c>
      <c r="CE26" s="3">
        <f>LEN(Table387[[#This Row],[CATAIR]])</f>
        <v>80</v>
      </c>
    </row>
    <row r="27" spans="1:83" x14ac:dyDescent="0.2">
      <c r="A27" s="14" t="s">
        <v>86</v>
      </c>
      <c r="B27" s="14" t="s">
        <v>87</v>
      </c>
      <c r="C27" s="16" t="s">
        <v>84</v>
      </c>
      <c r="D27" s="16" t="s">
        <v>85</v>
      </c>
      <c r="E27" s="9" t="s">
        <v>0</v>
      </c>
      <c r="F27" s="9" t="s">
        <v>0</v>
      </c>
      <c r="G27" s="9" t="s">
        <v>0</v>
      </c>
      <c r="H27" s="9" t="s">
        <v>0</v>
      </c>
      <c r="I27" s="9" t="s">
        <v>0</v>
      </c>
      <c r="J27" s="9" t="s">
        <v>0</v>
      </c>
      <c r="K27" s="9" t="s">
        <v>81</v>
      </c>
      <c r="L27" s="9" t="s">
        <v>104</v>
      </c>
      <c r="M27" s="9" t="s">
        <v>95</v>
      </c>
      <c r="N27" s="9" t="s">
        <v>91</v>
      </c>
      <c r="O27" s="9" t="s">
        <v>0</v>
      </c>
      <c r="P27" s="9" t="s">
        <v>85</v>
      </c>
      <c r="Q27" s="9" t="s">
        <v>95</v>
      </c>
      <c r="R27" s="9" t="s">
        <v>0</v>
      </c>
      <c r="S27" s="9" t="s">
        <v>84</v>
      </c>
      <c r="T27" s="9" t="s">
        <v>85</v>
      </c>
      <c r="U27" s="9" t="s">
        <v>97</v>
      </c>
      <c r="V27" s="9" t="s">
        <v>0</v>
      </c>
      <c r="W27" s="9" t="s">
        <v>85</v>
      </c>
      <c r="X27" s="9" t="s">
        <v>95</v>
      </c>
      <c r="Y27" s="9" t="s">
        <v>0</v>
      </c>
      <c r="Z27" s="9" t="s">
        <v>92</v>
      </c>
      <c r="AA27" s="9" t="s">
        <v>84</v>
      </c>
      <c r="AB27" s="9" t="s">
        <v>85</v>
      </c>
      <c r="AC27" s="9" t="s">
        <v>97</v>
      </c>
      <c r="AD27" s="9" t="s">
        <v>0</v>
      </c>
      <c r="AE27" s="9" t="s">
        <v>0</v>
      </c>
      <c r="AF27" s="9" t="s">
        <v>0</v>
      </c>
      <c r="AG27" s="9" t="s">
        <v>0</v>
      </c>
      <c r="AH27" s="9" t="s">
        <v>0</v>
      </c>
      <c r="AI27" s="9" t="s">
        <v>0</v>
      </c>
      <c r="AJ27" s="9" t="s">
        <v>0</v>
      </c>
      <c r="AK27" s="9" t="s">
        <v>0</v>
      </c>
      <c r="AL27" s="9" t="s">
        <v>0</v>
      </c>
      <c r="AM27" s="9" t="s">
        <v>0</v>
      </c>
      <c r="AN27" s="9" t="s">
        <v>0</v>
      </c>
      <c r="AO27" s="9" t="s">
        <v>0</v>
      </c>
      <c r="AP27" s="9" t="s">
        <v>0</v>
      </c>
      <c r="AQ27" s="9" t="s">
        <v>0</v>
      </c>
      <c r="AR27" s="9" t="s">
        <v>0</v>
      </c>
      <c r="AS27" s="9" t="s">
        <v>0</v>
      </c>
      <c r="AT27" s="9" t="s">
        <v>0</v>
      </c>
      <c r="AU27" s="9" t="s">
        <v>0</v>
      </c>
      <c r="AV27" s="9" t="s">
        <v>0</v>
      </c>
      <c r="AW27" s="9" t="s">
        <v>0</v>
      </c>
      <c r="AX27" s="9" t="s">
        <v>0</v>
      </c>
      <c r="AY27" s="9" t="s">
        <v>0</v>
      </c>
      <c r="AZ27" s="9" t="s">
        <v>0</v>
      </c>
      <c r="BA27" s="9" t="s">
        <v>0</v>
      </c>
      <c r="BB27" s="9" t="s">
        <v>0</v>
      </c>
      <c r="BC27" s="9" t="s">
        <v>0</v>
      </c>
      <c r="BD27" s="9" t="s">
        <v>0</v>
      </c>
      <c r="BE27" s="9" t="s">
        <v>0</v>
      </c>
      <c r="BF27" s="9" t="s">
        <v>0</v>
      </c>
      <c r="BG27" s="9" t="s">
        <v>0</v>
      </c>
      <c r="BH27" s="9" t="s">
        <v>0</v>
      </c>
      <c r="BI27" s="9" t="s">
        <v>0</v>
      </c>
      <c r="BJ27" s="9" t="s">
        <v>0</v>
      </c>
      <c r="BK27" s="9" t="s">
        <v>0</v>
      </c>
      <c r="BL27" s="9" t="s">
        <v>0</v>
      </c>
      <c r="BM27" s="9" t="s">
        <v>0</v>
      </c>
      <c r="BN27" s="9" t="s">
        <v>0</v>
      </c>
      <c r="BO27" s="9" t="s">
        <v>0</v>
      </c>
      <c r="BP27" s="9" t="s">
        <v>0</v>
      </c>
      <c r="BQ27" s="9" t="s">
        <v>0</v>
      </c>
      <c r="BR27" s="9" t="s">
        <v>0</v>
      </c>
      <c r="BS27" s="9" t="s">
        <v>0</v>
      </c>
      <c r="BT27" s="9" t="s">
        <v>0</v>
      </c>
      <c r="BU27" s="9" t="s">
        <v>0</v>
      </c>
      <c r="BV27" s="9" t="s">
        <v>0</v>
      </c>
      <c r="BW27" s="9" t="s">
        <v>0</v>
      </c>
      <c r="BX27" s="9" t="s">
        <v>0</v>
      </c>
      <c r="BY27" s="9" t="s">
        <v>0</v>
      </c>
      <c r="BZ27" s="9" t="s">
        <v>0</v>
      </c>
      <c r="CA27" s="9" t="s">
        <v>0</v>
      </c>
      <c r="CB27" s="9" t="s">
        <v>0</v>
      </c>
      <c r="CC27" s="3">
        <f t="shared" si="0"/>
        <v>80</v>
      </c>
      <c r="CD27"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PGOI      TUNA IN OIL IN FOIL                                                   </v>
      </c>
      <c r="CE27" s="3">
        <f>LEN(Table387[[#This Row],[CATAIR]])</f>
        <v>80</v>
      </c>
    </row>
    <row r="28" spans="1:83" x14ac:dyDescent="0.2">
      <c r="A28" s="21" t="s">
        <v>86</v>
      </c>
      <c r="B28" s="21" t="s">
        <v>87</v>
      </c>
      <c r="C28" s="21">
        <v>0</v>
      </c>
      <c r="D28" s="21">
        <v>1</v>
      </c>
      <c r="E28" s="22">
        <v>0</v>
      </c>
      <c r="F28" s="22">
        <v>0</v>
      </c>
      <c r="G28" s="22">
        <v>1</v>
      </c>
      <c r="H28" s="22" t="s">
        <v>95</v>
      </c>
      <c r="I28" s="22" t="s">
        <v>100</v>
      </c>
      <c r="J28" s="22" t="s">
        <v>92</v>
      </c>
      <c r="K28" s="22">
        <v>3</v>
      </c>
      <c r="L28" s="22">
        <v>7</v>
      </c>
      <c r="M28" s="22">
        <v>0</v>
      </c>
      <c r="N28" s="22" t="s">
        <v>0</v>
      </c>
      <c r="O28" s="22" t="s">
        <v>0</v>
      </c>
      <c r="P28" s="22" t="s">
        <v>0</v>
      </c>
      <c r="Q28" s="22" t="s">
        <v>93</v>
      </c>
      <c r="R28" s="22" t="s">
        <v>93</v>
      </c>
      <c r="S28" s="22" t="s">
        <v>0</v>
      </c>
      <c r="T28" s="22" t="s">
        <v>0</v>
      </c>
      <c r="U28" s="22" t="s">
        <v>0</v>
      </c>
      <c r="V28" s="22" t="s">
        <v>0</v>
      </c>
      <c r="W28" s="22" t="s">
        <v>0</v>
      </c>
      <c r="X28" s="22" t="s">
        <v>0</v>
      </c>
      <c r="Y28" s="22" t="s">
        <v>0</v>
      </c>
      <c r="Z28" s="22" t="s">
        <v>0</v>
      </c>
      <c r="AA28" s="22" t="s">
        <v>0</v>
      </c>
      <c r="AB28" s="22" t="s">
        <v>0</v>
      </c>
      <c r="AC28" s="22" t="s">
        <v>0</v>
      </c>
      <c r="AD28" s="22" t="s">
        <v>0</v>
      </c>
      <c r="AE28" s="22" t="s">
        <v>0</v>
      </c>
      <c r="AF28" s="22" t="s">
        <v>0</v>
      </c>
      <c r="AG28" s="22" t="s">
        <v>0</v>
      </c>
      <c r="AH28" s="22" t="s">
        <v>0</v>
      </c>
      <c r="AI28" s="22" t="s">
        <v>0</v>
      </c>
      <c r="AJ28" s="22" t="s">
        <v>0</v>
      </c>
      <c r="AK28" s="22" t="s">
        <v>0</v>
      </c>
      <c r="AL28" s="22" t="s">
        <v>0</v>
      </c>
      <c r="AM28" s="22" t="s">
        <v>0</v>
      </c>
      <c r="AN28" s="22" t="s">
        <v>0</v>
      </c>
      <c r="AO28" s="22" t="s">
        <v>0</v>
      </c>
      <c r="AP28" s="22" t="s">
        <v>0</v>
      </c>
      <c r="AQ28" s="22" t="s">
        <v>0</v>
      </c>
      <c r="AR28" s="22" t="s">
        <v>0</v>
      </c>
      <c r="AS28" s="22" t="s">
        <v>0</v>
      </c>
      <c r="AT28" s="22" t="s">
        <v>0</v>
      </c>
      <c r="AU28" s="22" t="s">
        <v>0</v>
      </c>
      <c r="AV28" s="22" t="s">
        <v>0</v>
      </c>
      <c r="AW28" s="22" t="s">
        <v>0</v>
      </c>
      <c r="AX28" s="22" t="s">
        <v>0</v>
      </c>
      <c r="AY28" s="22" t="s">
        <v>0</v>
      </c>
      <c r="AZ28" s="22" t="s">
        <v>0</v>
      </c>
      <c r="BA28" s="22" t="s">
        <v>0</v>
      </c>
      <c r="BB28" s="22" t="s">
        <v>0</v>
      </c>
      <c r="BC28" s="22" t="s">
        <v>0</v>
      </c>
      <c r="BD28" s="22" t="s">
        <v>0</v>
      </c>
      <c r="BE28" s="22" t="s">
        <v>0</v>
      </c>
      <c r="BF28" s="22" t="s">
        <v>0</v>
      </c>
      <c r="BG28" s="22" t="s">
        <v>0</v>
      </c>
      <c r="BH28" s="22" t="s">
        <v>0</v>
      </c>
      <c r="BI28" s="22" t="s">
        <v>0</v>
      </c>
      <c r="BJ28" s="22" t="s">
        <v>0</v>
      </c>
      <c r="BK28" s="22" t="s">
        <v>0</v>
      </c>
      <c r="BL28" s="22" t="s">
        <v>0</v>
      </c>
      <c r="BM28" s="22" t="s">
        <v>0</v>
      </c>
      <c r="BN28" s="22" t="s">
        <v>0</v>
      </c>
      <c r="BO28" s="22" t="s">
        <v>0</v>
      </c>
      <c r="BP28" s="22" t="s">
        <v>0</v>
      </c>
      <c r="BQ28" s="22" t="s">
        <v>0</v>
      </c>
      <c r="BR28" s="22" t="s">
        <v>0</v>
      </c>
      <c r="BS28" s="22" t="s">
        <v>0</v>
      </c>
      <c r="BT28" s="22" t="s">
        <v>0</v>
      </c>
      <c r="BU28" s="22" t="s">
        <v>0</v>
      </c>
      <c r="BV28" s="22" t="s">
        <v>0</v>
      </c>
      <c r="BW28" s="22" t="s">
        <v>0</v>
      </c>
      <c r="BX28" s="22" t="s">
        <v>0</v>
      </c>
      <c r="BY28" s="22" t="s">
        <v>0</v>
      </c>
      <c r="BZ28" s="22" t="s">
        <v>0</v>
      </c>
      <c r="CA28" s="22" t="s">
        <v>0</v>
      </c>
      <c r="CB28" s="22" t="s">
        <v>0</v>
      </c>
      <c r="CC28" s="23">
        <f>SUMPRODUCT(LEN(A28:CB28))</f>
        <v>80</v>
      </c>
      <c r="CD28"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PG01001NMF370   YY                                                              </v>
      </c>
      <c r="CE28" s="23">
        <f>LEN(Table387[[#This Row],[CATAIR]])</f>
        <v>80</v>
      </c>
    </row>
    <row r="29" spans="1:83" x14ac:dyDescent="0.2">
      <c r="A29" s="21" t="s">
        <v>86</v>
      </c>
      <c r="B29" s="21" t="s">
        <v>87</v>
      </c>
      <c r="C29" s="21">
        <v>0</v>
      </c>
      <c r="D29" s="21">
        <v>2</v>
      </c>
      <c r="E29" s="22" t="s">
        <v>86</v>
      </c>
      <c r="F29" s="22" t="s">
        <v>0</v>
      </c>
      <c r="G29" s="22" t="s">
        <v>0</v>
      </c>
      <c r="H29" s="22" t="s">
        <v>0</v>
      </c>
      <c r="I29" s="22" t="s">
        <v>0</v>
      </c>
      <c r="J29" s="22" t="s">
        <v>0</v>
      </c>
      <c r="K29" s="22" t="s">
        <v>0</v>
      </c>
      <c r="L29" s="22" t="s">
        <v>0</v>
      </c>
      <c r="M29" s="22" t="s">
        <v>0</v>
      </c>
      <c r="N29" s="22" t="s">
        <v>0</v>
      </c>
      <c r="O29" s="22" t="s">
        <v>0</v>
      </c>
      <c r="P29" s="22" t="s">
        <v>0</v>
      </c>
      <c r="Q29" s="22" t="s">
        <v>0</v>
      </c>
      <c r="R29" s="22" t="s">
        <v>0</v>
      </c>
      <c r="S29" s="22" t="s">
        <v>0</v>
      </c>
      <c r="T29" s="22" t="s">
        <v>0</v>
      </c>
      <c r="U29" s="22" t="s">
        <v>0</v>
      </c>
      <c r="V29" s="22" t="s">
        <v>0</v>
      </c>
      <c r="W29" s="22" t="s">
        <v>0</v>
      </c>
      <c r="X29" s="22" t="s">
        <v>0</v>
      </c>
      <c r="Y29" s="22" t="s">
        <v>0</v>
      </c>
      <c r="Z29" s="22" t="s">
        <v>0</v>
      </c>
      <c r="AA29" s="22" t="s">
        <v>0</v>
      </c>
      <c r="AB29" s="22" t="s">
        <v>0</v>
      </c>
      <c r="AC29" s="22" t="s">
        <v>0</v>
      </c>
      <c r="AD29" s="22" t="s">
        <v>0</v>
      </c>
      <c r="AE29" s="22" t="s">
        <v>0</v>
      </c>
      <c r="AF29" s="22" t="s">
        <v>0</v>
      </c>
      <c r="AG29" s="22" t="s">
        <v>0</v>
      </c>
      <c r="AH29" s="22" t="s">
        <v>0</v>
      </c>
      <c r="AI29" s="22" t="s">
        <v>0</v>
      </c>
      <c r="AJ29" s="22" t="s">
        <v>0</v>
      </c>
      <c r="AK29" s="22" t="s">
        <v>0</v>
      </c>
      <c r="AL29" s="22" t="s">
        <v>0</v>
      </c>
      <c r="AM29" s="22" t="s">
        <v>0</v>
      </c>
      <c r="AN29" s="22" t="s">
        <v>0</v>
      </c>
      <c r="AO29" s="22" t="s">
        <v>0</v>
      </c>
      <c r="AP29" s="22" t="s">
        <v>0</v>
      </c>
      <c r="AQ29" s="22" t="s">
        <v>0</v>
      </c>
      <c r="AR29" s="22" t="s">
        <v>0</v>
      </c>
      <c r="AS29" s="22" t="s">
        <v>0</v>
      </c>
      <c r="AT29" s="22" t="s">
        <v>0</v>
      </c>
      <c r="AU29" s="22" t="s">
        <v>0</v>
      </c>
      <c r="AV29" s="22" t="s">
        <v>0</v>
      </c>
      <c r="AW29" s="22" t="s">
        <v>0</v>
      </c>
      <c r="AX29" s="22" t="s">
        <v>0</v>
      </c>
      <c r="AY29" s="22" t="s">
        <v>0</v>
      </c>
      <c r="AZ29" s="22" t="s">
        <v>0</v>
      </c>
      <c r="BA29" s="22" t="s">
        <v>0</v>
      </c>
      <c r="BB29" s="22" t="s">
        <v>0</v>
      </c>
      <c r="BC29" s="22" t="s">
        <v>0</v>
      </c>
      <c r="BD29" s="22" t="s">
        <v>0</v>
      </c>
      <c r="BE29" s="22" t="s">
        <v>0</v>
      </c>
      <c r="BF29" s="22" t="s">
        <v>0</v>
      </c>
      <c r="BG29" s="22" t="s">
        <v>0</v>
      </c>
      <c r="BH29" s="22" t="s">
        <v>0</v>
      </c>
      <c r="BI29" s="22" t="s">
        <v>0</v>
      </c>
      <c r="BJ29" s="22" t="s">
        <v>0</v>
      </c>
      <c r="BK29" s="22" t="s">
        <v>0</v>
      </c>
      <c r="BL29" s="22" t="s">
        <v>0</v>
      </c>
      <c r="BM29" s="22" t="s">
        <v>0</v>
      </c>
      <c r="BN29" s="22" t="s">
        <v>0</v>
      </c>
      <c r="BO29" s="22" t="s">
        <v>0</v>
      </c>
      <c r="BP29" s="22" t="s">
        <v>0</v>
      </c>
      <c r="BQ29" s="22" t="s">
        <v>0</v>
      </c>
      <c r="BR29" s="22" t="s">
        <v>0</v>
      </c>
      <c r="BS29" s="22" t="s">
        <v>0</v>
      </c>
      <c r="BT29" s="22" t="s">
        <v>0</v>
      </c>
      <c r="BU29" s="22" t="s">
        <v>0</v>
      </c>
      <c r="BV29" s="22" t="s">
        <v>0</v>
      </c>
      <c r="BW29" s="22" t="s">
        <v>0</v>
      </c>
      <c r="BX29" s="22" t="s">
        <v>0</v>
      </c>
      <c r="BY29" s="22" t="s">
        <v>0</v>
      </c>
      <c r="BZ29" s="22" t="s">
        <v>0</v>
      </c>
      <c r="CA29" s="22" t="s">
        <v>0</v>
      </c>
      <c r="CB29" s="22" t="s">
        <v>0</v>
      </c>
      <c r="CC29" s="23">
        <f>SUMPRODUCT(LEN(A29:CB29))</f>
        <v>80</v>
      </c>
      <c r="CD29"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PG02P                                                                           </v>
      </c>
      <c r="CE29" s="23">
        <f>LEN(Table387[[#This Row],[CATAIR]])</f>
        <v>80</v>
      </c>
    </row>
    <row r="30" spans="1:83" x14ac:dyDescent="0.2">
      <c r="A30" s="19" t="s">
        <v>86</v>
      </c>
      <c r="B30" s="19" t="s">
        <v>87</v>
      </c>
      <c r="C30" s="20">
        <v>5</v>
      </c>
      <c r="D30" s="20">
        <v>0</v>
      </c>
      <c r="E30" s="9" t="s">
        <v>0</v>
      </c>
      <c r="F30" s="9" t="s">
        <v>0</v>
      </c>
      <c r="G30" s="9" t="s">
        <v>0</v>
      </c>
      <c r="H30" s="9" t="s">
        <v>0</v>
      </c>
      <c r="I30" s="9" t="s">
        <v>0</v>
      </c>
      <c r="J30" s="9" t="s">
        <v>0</v>
      </c>
      <c r="K30" s="9" t="s">
        <v>0</v>
      </c>
      <c r="L30" s="9" t="s">
        <v>0</v>
      </c>
      <c r="M30" s="9" t="s">
        <v>0</v>
      </c>
      <c r="N30" s="9" t="s">
        <v>0</v>
      </c>
      <c r="O30" s="9" t="s">
        <v>0</v>
      </c>
      <c r="P30" s="9" t="s">
        <v>0</v>
      </c>
      <c r="Q30" s="9" t="s">
        <v>0</v>
      </c>
      <c r="R30" s="9" t="s">
        <v>0</v>
      </c>
      <c r="S30" s="9" t="s">
        <v>0</v>
      </c>
      <c r="T30" s="9" t="s">
        <v>0</v>
      </c>
      <c r="U30" s="9" t="s">
        <v>0</v>
      </c>
      <c r="V30" s="9" t="s">
        <v>0</v>
      </c>
      <c r="W30" s="9" t="s">
        <v>0</v>
      </c>
      <c r="X30" s="9" t="s">
        <v>0</v>
      </c>
      <c r="Y30" s="9" t="s">
        <v>0</v>
      </c>
      <c r="Z30" s="9" t="s">
        <v>0</v>
      </c>
      <c r="AA30" s="9" t="s">
        <v>0</v>
      </c>
      <c r="AB30" s="9" t="s">
        <v>0</v>
      </c>
      <c r="AC30" s="9" t="s">
        <v>0</v>
      </c>
      <c r="AD30" s="9" t="s">
        <v>0</v>
      </c>
      <c r="AE30" s="9" t="s">
        <v>0</v>
      </c>
      <c r="AF30" s="9" t="s">
        <v>0</v>
      </c>
      <c r="AG30" s="9" t="s">
        <v>0</v>
      </c>
      <c r="AH30" s="9" t="s">
        <v>0</v>
      </c>
      <c r="AI30" s="9" t="s">
        <v>0</v>
      </c>
      <c r="AJ30" s="9" t="s">
        <v>0</v>
      </c>
      <c r="AK30" s="9" t="s">
        <v>0</v>
      </c>
      <c r="AL30" s="9" t="s">
        <v>0</v>
      </c>
      <c r="AM30" s="9" t="s">
        <v>0</v>
      </c>
      <c r="AN30" s="9" t="s">
        <v>0</v>
      </c>
      <c r="AO30" s="9" t="s">
        <v>0</v>
      </c>
      <c r="AP30" s="9" t="s">
        <v>0</v>
      </c>
      <c r="AQ30" s="9" t="s">
        <v>0</v>
      </c>
      <c r="AR30" s="9" t="s">
        <v>0</v>
      </c>
      <c r="AS30" s="9" t="s">
        <v>0</v>
      </c>
      <c r="AT30" s="9" t="s">
        <v>0</v>
      </c>
      <c r="AU30" s="9" t="s">
        <v>0</v>
      </c>
      <c r="AV30" s="9" t="s">
        <v>0</v>
      </c>
      <c r="AW30" s="9" t="s">
        <v>0</v>
      </c>
      <c r="AX30" s="9" t="s">
        <v>0</v>
      </c>
      <c r="AY30" s="9" t="s">
        <v>0</v>
      </c>
      <c r="AZ30" s="9" t="s">
        <v>0</v>
      </c>
      <c r="BA30" s="9" t="s">
        <v>0</v>
      </c>
      <c r="BB30" s="9" t="s">
        <v>0</v>
      </c>
      <c r="BC30" s="9" t="s">
        <v>0</v>
      </c>
      <c r="BD30" s="9" t="s">
        <v>0</v>
      </c>
      <c r="BE30" s="9" t="s">
        <v>0</v>
      </c>
      <c r="BF30" s="9" t="s">
        <v>0</v>
      </c>
      <c r="BG30" s="9" t="s">
        <v>0</v>
      </c>
      <c r="BH30" s="9" t="s">
        <v>0</v>
      </c>
      <c r="BI30" s="9" t="s">
        <v>0</v>
      </c>
      <c r="BJ30" s="9" t="s">
        <v>0</v>
      </c>
      <c r="BK30" s="9" t="s">
        <v>0</v>
      </c>
      <c r="BL30" s="9" t="s">
        <v>0</v>
      </c>
      <c r="BM30" s="9" t="s">
        <v>0</v>
      </c>
      <c r="BN30" s="9" t="s">
        <v>0</v>
      </c>
      <c r="BO30" s="9" t="s">
        <v>0</v>
      </c>
      <c r="BP30" s="9" t="s">
        <v>0</v>
      </c>
      <c r="BQ30" s="9" t="s">
        <v>0</v>
      </c>
      <c r="BR30" s="9" t="s">
        <v>0</v>
      </c>
      <c r="BS30" s="9" t="s">
        <v>0</v>
      </c>
      <c r="BT30" s="9" t="s">
        <v>0</v>
      </c>
      <c r="BU30" s="9" t="s">
        <v>0</v>
      </c>
      <c r="BV30" s="9" t="s">
        <v>0</v>
      </c>
      <c r="BW30" s="9" t="s">
        <v>0</v>
      </c>
      <c r="BX30" s="9" t="s">
        <v>0</v>
      </c>
      <c r="BY30" s="9" t="s">
        <v>0</v>
      </c>
      <c r="BZ30" s="9" t="s">
        <v>0</v>
      </c>
      <c r="CA30" s="9" t="s">
        <v>0</v>
      </c>
      <c r="CB30" s="9" t="s">
        <v>0</v>
      </c>
      <c r="CC30" s="3">
        <f t="shared" si="0"/>
        <v>80</v>
      </c>
      <c r="CD30"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PG50                                                                            </v>
      </c>
      <c r="CE30" s="3">
        <f>LEN(Table387[[#This Row],[CATAIR]])</f>
        <v>80</v>
      </c>
    </row>
    <row r="31" spans="1:83" x14ac:dyDescent="0.2">
      <c r="A31" s="14" t="s">
        <v>86</v>
      </c>
      <c r="B31" s="14" t="s">
        <v>87</v>
      </c>
      <c r="C31" s="16">
        <v>0</v>
      </c>
      <c r="D31" s="16">
        <v>6</v>
      </c>
      <c r="E31" s="9" t="s">
        <v>102</v>
      </c>
      <c r="F31" s="9" t="s">
        <v>96</v>
      </c>
      <c r="G31" s="9" t="s">
        <v>125</v>
      </c>
      <c r="H31" s="9" t="s">
        <v>114</v>
      </c>
      <c r="I31" s="9" t="s">
        <v>114</v>
      </c>
      <c r="J31" s="9" t="s">
        <v>88</v>
      </c>
      <c r="K31" s="9" t="s">
        <v>81</v>
      </c>
      <c r="L31" s="9" t="s">
        <v>86</v>
      </c>
      <c r="M31" s="9" t="s">
        <v>0</v>
      </c>
      <c r="N31" s="9" t="s">
        <v>0</v>
      </c>
      <c r="O31" s="9" t="s">
        <v>0</v>
      </c>
      <c r="P31" s="9" t="s">
        <v>0</v>
      </c>
      <c r="Q31" s="9" t="s">
        <v>0</v>
      </c>
      <c r="R31" s="9" t="s">
        <v>0</v>
      </c>
      <c r="S31" s="9" t="s">
        <v>0</v>
      </c>
      <c r="T31" s="9" t="s">
        <v>0</v>
      </c>
      <c r="U31" s="9" t="s">
        <v>0</v>
      </c>
      <c r="V31" s="9" t="s">
        <v>0</v>
      </c>
      <c r="W31" s="9" t="s">
        <v>0</v>
      </c>
      <c r="X31" s="9" t="s">
        <v>0</v>
      </c>
      <c r="Y31" s="9" t="s">
        <v>0</v>
      </c>
      <c r="Z31" s="9" t="s">
        <v>0</v>
      </c>
      <c r="AA31" s="9" t="s">
        <v>0</v>
      </c>
      <c r="AB31" s="9" t="s">
        <v>0</v>
      </c>
      <c r="AC31" s="9" t="s">
        <v>0</v>
      </c>
      <c r="AD31" s="9" t="s">
        <v>0</v>
      </c>
      <c r="AE31" s="9" t="s">
        <v>0</v>
      </c>
      <c r="AF31" s="9" t="s">
        <v>0</v>
      </c>
      <c r="AG31" s="9" t="s">
        <v>0</v>
      </c>
      <c r="AH31" s="9" t="s">
        <v>0</v>
      </c>
      <c r="AI31" s="9" t="s">
        <v>0</v>
      </c>
      <c r="AJ31" s="9" t="s">
        <v>0</v>
      </c>
      <c r="AK31" s="9" t="s">
        <v>0</v>
      </c>
      <c r="AL31" s="9" t="s">
        <v>0</v>
      </c>
      <c r="AM31" s="9" t="s">
        <v>0</v>
      </c>
      <c r="AN31" s="9" t="s">
        <v>0</v>
      </c>
      <c r="AO31" s="9" t="s">
        <v>0</v>
      </c>
      <c r="AP31" s="9" t="s">
        <v>0</v>
      </c>
      <c r="AQ31" s="9" t="s">
        <v>0</v>
      </c>
      <c r="AR31" s="9" t="s">
        <v>0</v>
      </c>
      <c r="AS31" s="9" t="s">
        <v>0</v>
      </c>
      <c r="AT31" s="9" t="s">
        <v>86</v>
      </c>
      <c r="AU31" s="9" t="s">
        <v>89</v>
      </c>
      <c r="AV31" s="9" t="s">
        <v>0</v>
      </c>
      <c r="AW31" s="9" t="s">
        <v>0</v>
      </c>
      <c r="AX31" s="9" t="s">
        <v>0</v>
      </c>
      <c r="AY31" s="9" t="s">
        <v>0</v>
      </c>
      <c r="AZ31" s="9" t="s">
        <v>0</v>
      </c>
      <c r="BA31" s="9" t="s">
        <v>0</v>
      </c>
      <c r="BB31" s="9" t="s">
        <v>0</v>
      </c>
      <c r="BC31" s="9" t="s">
        <v>0</v>
      </c>
      <c r="BD31" s="9" t="s">
        <v>0</v>
      </c>
      <c r="BE31" s="9" t="s">
        <v>0</v>
      </c>
      <c r="BF31" s="9" t="s">
        <v>0</v>
      </c>
      <c r="BG31" s="9" t="s">
        <v>0</v>
      </c>
      <c r="BH31" s="9" t="s">
        <v>0</v>
      </c>
      <c r="BI31" s="9" t="s">
        <v>0</v>
      </c>
      <c r="BJ31" s="9" t="s">
        <v>0</v>
      </c>
      <c r="BK31" s="9" t="s">
        <v>0</v>
      </c>
      <c r="BL31" s="9" t="s">
        <v>0</v>
      </c>
      <c r="BM31" s="9" t="s">
        <v>0</v>
      </c>
      <c r="BN31" s="9" t="s">
        <v>0</v>
      </c>
      <c r="BO31" s="9" t="s">
        <v>0</v>
      </c>
      <c r="BP31" s="9" t="s">
        <v>0</v>
      </c>
      <c r="BQ31" s="9" t="s">
        <v>0</v>
      </c>
      <c r="BR31" s="9" t="s">
        <v>0</v>
      </c>
      <c r="BS31" s="9" t="s">
        <v>0</v>
      </c>
      <c r="BT31" s="9" t="s">
        <v>0</v>
      </c>
      <c r="BU31" s="9" t="s">
        <v>0</v>
      </c>
      <c r="BV31" s="9" t="s">
        <v>0</v>
      </c>
      <c r="BW31" s="9" t="s">
        <v>0</v>
      </c>
      <c r="BX31" s="9" t="s">
        <v>0</v>
      </c>
      <c r="BY31" s="9" t="s">
        <v>0</v>
      </c>
      <c r="BZ31" s="9" t="s">
        <v>0</v>
      </c>
      <c r="CA31" s="9" t="s">
        <v>0</v>
      </c>
      <c r="CB31" s="9" t="s">
        <v>0</v>
      </c>
      <c r="CC31" s="3">
        <f t="shared" ref="CC31:CC44" si="1">SUMPRODUCT(LEN(A31:CB31))</f>
        <v>80</v>
      </c>
      <c r="CD31"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PG06HRVZZETP                                 PS                                 </v>
      </c>
      <c r="CE31" s="3">
        <f>LEN(Table387[[#This Row],[CATAIR]])</f>
        <v>80</v>
      </c>
    </row>
    <row r="32" spans="1:83" x14ac:dyDescent="0.2">
      <c r="A32" s="21" t="s">
        <v>86</v>
      </c>
      <c r="B32" s="21" t="s">
        <v>87</v>
      </c>
      <c r="C32" s="21">
        <v>1</v>
      </c>
      <c r="D32" s="21">
        <v>0</v>
      </c>
      <c r="E32" s="22" t="s">
        <v>95</v>
      </c>
      <c r="F32" s="22" t="s">
        <v>100</v>
      </c>
      <c r="G32" s="22">
        <v>1</v>
      </c>
      <c r="H32" s="22" t="s">
        <v>0</v>
      </c>
      <c r="I32" s="22" t="s">
        <v>0</v>
      </c>
      <c r="J32" s="22" t="s">
        <v>0</v>
      </c>
      <c r="K32" s="22" t="s">
        <v>95</v>
      </c>
      <c r="L32" s="22" t="s">
        <v>84</v>
      </c>
      <c r="M32" s="22" t="s">
        <v>81</v>
      </c>
      <c r="N32" s="22" t="s">
        <v>0</v>
      </c>
      <c r="O32" s="22" t="s">
        <v>0</v>
      </c>
      <c r="P32" s="22" t="s">
        <v>0</v>
      </c>
      <c r="Q32" s="22" t="s">
        <v>0</v>
      </c>
      <c r="R32" s="22" t="s">
        <v>0</v>
      </c>
      <c r="S32" s="22" t="s">
        <v>0</v>
      </c>
      <c r="T32" s="22" t="s">
        <v>0</v>
      </c>
      <c r="U32" s="22" t="s">
        <v>0</v>
      </c>
      <c r="V32" s="22" t="s">
        <v>0</v>
      </c>
      <c r="W32" s="22" t="s">
        <v>0</v>
      </c>
      <c r="X32" s="22" t="s">
        <v>0</v>
      </c>
      <c r="Y32" s="22" t="s">
        <v>0</v>
      </c>
      <c r="Z32" s="22" t="s">
        <v>0</v>
      </c>
      <c r="AA32" s="22" t="s">
        <v>0</v>
      </c>
      <c r="AB32" s="22" t="s">
        <v>0</v>
      </c>
      <c r="AC32" s="22" t="s">
        <v>0</v>
      </c>
      <c r="AD32" s="22" t="s">
        <v>0</v>
      </c>
      <c r="AE32" s="22" t="s">
        <v>0</v>
      </c>
      <c r="AF32" s="22" t="s">
        <v>0</v>
      </c>
      <c r="AG32" s="22" t="s">
        <v>0</v>
      </c>
      <c r="AH32" s="22" t="s">
        <v>0</v>
      </c>
      <c r="AI32" s="22" t="s">
        <v>0</v>
      </c>
      <c r="AJ32" s="22" t="s">
        <v>0</v>
      </c>
      <c r="AK32" s="22" t="s">
        <v>0</v>
      </c>
      <c r="AL32" s="22" t="s">
        <v>0</v>
      </c>
      <c r="AM32" s="22" t="s">
        <v>0</v>
      </c>
      <c r="AN32" s="22" t="s">
        <v>0</v>
      </c>
      <c r="AO32" s="22" t="s">
        <v>0</v>
      </c>
      <c r="AP32" s="22" t="s">
        <v>0</v>
      </c>
      <c r="AQ32" s="22" t="s">
        <v>0</v>
      </c>
      <c r="AR32" s="22" t="s">
        <v>0</v>
      </c>
      <c r="AS32" s="22" t="s">
        <v>0</v>
      </c>
      <c r="AT32" s="22" t="s">
        <v>0</v>
      </c>
      <c r="AU32" s="22" t="s">
        <v>0</v>
      </c>
      <c r="AV32" s="22" t="s">
        <v>0</v>
      </c>
      <c r="AW32" s="22" t="s">
        <v>0</v>
      </c>
      <c r="AX32" s="22" t="s">
        <v>0</v>
      </c>
      <c r="AY32" s="22" t="s">
        <v>0</v>
      </c>
      <c r="AZ32" s="22" t="s">
        <v>0</v>
      </c>
      <c r="BA32" s="22" t="s">
        <v>0</v>
      </c>
      <c r="BB32" s="22" t="s">
        <v>0</v>
      </c>
      <c r="BC32" s="22" t="s">
        <v>0</v>
      </c>
      <c r="BD32" s="22" t="s">
        <v>0</v>
      </c>
      <c r="BE32" s="22" t="s">
        <v>0</v>
      </c>
      <c r="BF32" s="22" t="s">
        <v>0</v>
      </c>
      <c r="BG32" s="22" t="s">
        <v>0</v>
      </c>
      <c r="BH32" s="22" t="s">
        <v>0</v>
      </c>
      <c r="BI32" s="22" t="s">
        <v>0</v>
      </c>
      <c r="BJ32" s="22" t="s">
        <v>0</v>
      </c>
      <c r="BK32" s="22" t="s">
        <v>0</v>
      </c>
      <c r="BL32" s="22" t="s">
        <v>0</v>
      </c>
      <c r="BM32" s="22" t="s">
        <v>0</v>
      </c>
      <c r="BN32" s="22" t="s">
        <v>0</v>
      </c>
      <c r="BO32" s="22" t="s">
        <v>0</v>
      </c>
      <c r="BP32" s="22" t="s">
        <v>0</v>
      </c>
      <c r="BQ32" s="22" t="s">
        <v>0</v>
      </c>
      <c r="BR32" s="22" t="s">
        <v>0</v>
      </c>
      <c r="BS32" s="22" t="s">
        <v>0</v>
      </c>
      <c r="BT32" s="22" t="s">
        <v>0</v>
      </c>
      <c r="BU32" s="22" t="s">
        <v>0</v>
      </c>
      <c r="BV32" s="22" t="s">
        <v>0</v>
      </c>
      <c r="BW32" s="22" t="s">
        <v>0</v>
      </c>
      <c r="BX32" s="22" t="s">
        <v>0</v>
      </c>
      <c r="BY32" s="22" t="s">
        <v>0</v>
      </c>
      <c r="BZ32" s="22" t="s">
        <v>0</v>
      </c>
      <c r="CA32" s="22" t="s">
        <v>0</v>
      </c>
      <c r="CB32" s="22" t="s">
        <v>0</v>
      </c>
      <c r="CC32" s="23">
        <f>SUMPRODUCT(LEN(A32:CB32))</f>
        <v>80</v>
      </c>
      <c r="CD32"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PG10NM1   NOT                                                                   </v>
      </c>
      <c r="CE32" s="23">
        <f>LEN(Table387[[#This Row],[CATAIR]])</f>
        <v>80</v>
      </c>
    </row>
    <row r="33" spans="1:83" x14ac:dyDescent="0.2">
      <c r="A33" s="14" t="s">
        <v>86</v>
      </c>
      <c r="B33" s="14" t="s">
        <v>87</v>
      </c>
      <c r="C33" s="16">
        <v>2</v>
      </c>
      <c r="D33" s="16">
        <v>2</v>
      </c>
      <c r="E33" s="9" t="s">
        <v>93</v>
      </c>
      <c r="F33" s="9">
        <v>8</v>
      </c>
      <c r="G33" s="9">
        <v>7</v>
      </c>
      <c r="H33" s="9">
        <v>7</v>
      </c>
      <c r="I33" s="9" t="s">
        <v>107</v>
      </c>
      <c r="J33" s="9">
        <v>5</v>
      </c>
      <c r="K33" s="9" t="s">
        <v>0</v>
      </c>
      <c r="L33" s="9" t="s">
        <v>0</v>
      </c>
      <c r="M33" s="9" t="s">
        <v>0</v>
      </c>
      <c r="N33" s="9" t="s">
        <v>0</v>
      </c>
      <c r="O33" s="9" t="s">
        <v>0</v>
      </c>
      <c r="P33" s="9" t="s">
        <v>0</v>
      </c>
      <c r="Q33" s="9" t="s">
        <v>0</v>
      </c>
      <c r="R33" s="9" t="s">
        <v>0</v>
      </c>
      <c r="S33" s="9" t="s">
        <v>0</v>
      </c>
      <c r="T33" s="9" t="s">
        <v>0</v>
      </c>
      <c r="U33" s="9" t="s">
        <v>0</v>
      </c>
      <c r="V33" s="9" t="s">
        <v>0</v>
      </c>
      <c r="W33" s="9" t="s">
        <v>0</v>
      </c>
      <c r="X33" s="9" t="s">
        <v>0</v>
      </c>
      <c r="Y33" s="9" t="s">
        <v>0</v>
      </c>
      <c r="Z33" s="9" t="s">
        <v>0</v>
      </c>
      <c r="AA33" s="9" t="s">
        <v>0</v>
      </c>
      <c r="AB33" s="9" t="s">
        <v>0</v>
      </c>
      <c r="AC33" s="9" t="s">
        <v>0</v>
      </c>
      <c r="AD33" s="9" t="s">
        <v>0</v>
      </c>
      <c r="AE33" s="9" t="s">
        <v>0</v>
      </c>
      <c r="AF33" s="9" t="s">
        <v>0</v>
      </c>
      <c r="AG33" s="9" t="s">
        <v>0</v>
      </c>
      <c r="AH33" s="9" t="s">
        <v>0</v>
      </c>
      <c r="AI33" s="9" t="s">
        <v>0</v>
      </c>
      <c r="AJ33" s="9" t="s">
        <v>0</v>
      </c>
      <c r="AK33" s="9" t="s">
        <v>0</v>
      </c>
      <c r="AL33" s="9" t="s">
        <v>0</v>
      </c>
      <c r="AM33" s="9" t="s">
        <v>0</v>
      </c>
      <c r="AN33" s="9" t="s">
        <v>0</v>
      </c>
      <c r="AO33" s="9" t="s">
        <v>0</v>
      </c>
      <c r="AP33" s="9" t="s">
        <v>0</v>
      </c>
      <c r="AQ33" s="9" t="s">
        <v>0</v>
      </c>
      <c r="AR33" s="9" t="s">
        <v>0</v>
      </c>
      <c r="AS33" s="9" t="s">
        <v>0</v>
      </c>
      <c r="AT33" s="9" t="s">
        <v>0</v>
      </c>
      <c r="AU33" s="9" t="s">
        <v>0</v>
      </c>
      <c r="AV33" s="9" t="s">
        <v>0</v>
      </c>
      <c r="AW33" s="9" t="s">
        <v>0</v>
      </c>
      <c r="AX33" s="9" t="s">
        <v>0</v>
      </c>
      <c r="AY33" s="9" t="s">
        <v>0</v>
      </c>
      <c r="AZ33" s="9" t="s">
        <v>0</v>
      </c>
      <c r="BA33" s="9" t="s">
        <v>0</v>
      </c>
      <c r="BB33" s="9" t="s">
        <v>0</v>
      </c>
      <c r="BC33" s="9" t="s">
        <v>0</v>
      </c>
      <c r="BD33" s="9" t="s">
        <v>0</v>
      </c>
      <c r="BE33" s="9" t="s">
        <v>0</v>
      </c>
      <c r="BF33" s="9" t="s">
        <v>0</v>
      </c>
      <c r="BG33" s="9" t="s">
        <v>0</v>
      </c>
      <c r="BH33" s="9" t="s">
        <v>0</v>
      </c>
      <c r="BI33" s="9" t="s">
        <v>0</v>
      </c>
      <c r="BJ33" s="9" t="s">
        <v>0</v>
      </c>
      <c r="BK33" s="9" t="s">
        <v>0</v>
      </c>
      <c r="BL33" s="9" t="s">
        <v>0</v>
      </c>
      <c r="BM33" s="9" t="s">
        <v>0</v>
      </c>
      <c r="BN33" s="9" t="s">
        <v>0</v>
      </c>
      <c r="BO33" s="9" t="s">
        <v>0</v>
      </c>
      <c r="BP33" s="9" t="s">
        <v>0</v>
      </c>
      <c r="BQ33" s="9" t="s">
        <v>0</v>
      </c>
      <c r="BR33" s="9" t="s">
        <v>0</v>
      </c>
      <c r="BS33" s="9" t="s">
        <v>0</v>
      </c>
      <c r="BT33" s="9" t="s">
        <v>0</v>
      </c>
      <c r="BU33" s="9" t="s">
        <v>0</v>
      </c>
      <c r="BV33" s="9" t="s">
        <v>0</v>
      </c>
      <c r="BW33" s="9" t="s">
        <v>0</v>
      </c>
      <c r="BX33" s="9" t="s">
        <v>0</v>
      </c>
      <c r="BY33" s="9" t="s">
        <v>0</v>
      </c>
      <c r="BZ33" s="9" t="s">
        <v>0</v>
      </c>
      <c r="CA33" s="9" t="s">
        <v>0</v>
      </c>
      <c r="CB33" s="9" t="s">
        <v>0</v>
      </c>
      <c r="CC33" s="3">
        <f t="shared" si="1"/>
        <v>80</v>
      </c>
      <c r="CD33"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PG22Y877B5                                                                      </v>
      </c>
      <c r="CE33" s="3">
        <f>LEN(Table387[[#This Row],[CATAIR]])</f>
        <v>80</v>
      </c>
    </row>
    <row r="34" spans="1:83" x14ac:dyDescent="0.2">
      <c r="A34" s="19" t="s">
        <v>86</v>
      </c>
      <c r="B34" s="19" t="s">
        <v>87</v>
      </c>
      <c r="C34" s="20">
        <v>2</v>
      </c>
      <c r="D34" s="20">
        <v>2</v>
      </c>
      <c r="E34" s="9" t="s">
        <v>93</v>
      </c>
      <c r="F34" s="9">
        <v>8</v>
      </c>
      <c r="G34" s="9">
        <v>9</v>
      </c>
      <c r="H34" s="9">
        <v>9</v>
      </c>
      <c r="I34" s="9" t="s">
        <v>0</v>
      </c>
      <c r="J34" s="9" t="s">
        <v>0</v>
      </c>
      <c r="K34" s="9" t="s">
        <v>0</v>
      </c>
      <c r="L34" s="9" t="s">
        <v>0</v>
      </c>
      <c r="M34" s="9" t="s">
        <v>0</v>
      </c>
      <c r="N34" s="9" t="s">
        <v>0</v>
      </c>
      <c r="O34" s="9" t="s">
        <v>0</v>
      </c>
      <c r="P34" s="9" t="s">
        <v>0</v>
      </c>
      <c r="Q34" s="9" t="s">
        <v>0</v>
      </c>
      <c r="R34" s="9" t="s">
        <v>0</v>
      </c>
      <c r="S34" s="9" t="s">
        <v>0</v>
      </c>
      <c r="T34" s="9" t="s">
        <v>0</v>
      </c>
      <c r="U34" s="9" t="s">
        <v>0</v>
      </c>
      <c r="V34" s="9" t="s">
        <v>0</v>
      </c>
      <c r="W34" s="9" t="s">
        <v>0</v>
      </c>
      <c r="X34" s="9" t="s">
        <v>0</v>
      </c>
      <c r="Y34" s="9" t="s">
        <v>0</v>
      </c>
      <c r="Z34" s="9" t="s">
        <v>0</v>
      </c>
      <c r="AA34" s="9" t="s">
        <v>0</v>
      </c>
      <c r="AB34" s="9" t="s">
        <v>0</v>
      </c>
      <c r="AC34" s="9" t="s">
        <v>0</v>
      </c>
      <c r="AD34" s="9" t="s">
        <v>0</v>
      </c>
      <c r="AE34" s="9" t="s">
        <v>0</v>
      </c>
      <c r="AF34" s="9" t="s">
        <v>0</v>
      </c>
      <c r="AG34" s="9" t="s">
        <v>0</v>
      </c>
      <c r="AH34" s="9" t="s">
        <v>0</v>
      </c>
      <c r="AI34" s="9" t="s">
        <v>0</v>
      </c>
      <c r="AJ34" s="9" t="s">
        <v>0</v>
      </c>
      <c r="AK34" s="9" t="s">
        <v>0</v>
      </c>
      <c r="AL34" s="9" t="s">
        <v>0</v>
      </c>
      <c r="AM34" s="9" t="s">
        <v>0</v>
      </c>
      <c r="AN34" s="9" t="s">
        <v>0</v>
      </c>
      <c r="AO34" s="9" t="s">
        <v>0</v>
      </c>
      <c r="AP34" s="9" t="s">
        <v>0</v>
      </c>
      <c r="AQ34" s="9" t="s">
        <v>0</v>
      </c>
      <c r="AR34" s="9" t="s">
        <v>0</v>
      </c>
      <c r="AS34" s="9" t="s">
        <v>0</v>
      </c>
      <c r="AT34" s="9" t="s">
        <v>0</v>
      </c>
      <c r="AU34" s="9" t="s">
        <v>0</v>
      </c>
      <c r="AV34" s="9" t="s">
        <v>0</v>
      </c>
      <c r="AW34" s="9" t="s">
        <v>0</v>
      </c>
      <c r="AX34" s="9" t="s">
        <v>0</v>
      </c>
      <c r="AY34" s="9" t="s">
        <v>0</v>
      </c>
      <c r="AZ34" s="9" t="s">
        <v>0</v>
      </c>
      <c r="BA34" s="9" t="s">
        <v>0</v>
      </c>
      <c r="BB34" s="9" t="s">
        <v>0</v>
      </c>
      <c r="BC34" s="9" t="s">
        <v>0</v>
      </c>
      <c r="BD34" s="9" t="s">
        <v>0</v>
      </c>
      <c r="BE34" s="9" t="s">
        <v>0</v>
      </c>
      <c r="BF34" s="9" t="s">
        <v>0</v>
      </c>
      <c r="BG34" s="9" t="s">
        <v>0</v>
      </c>
      <c r="BH34" s="9" t="s">
        <v>0</v>
      </c>
      <c r="BI34" s="9" t="s">
        <v>0</v>
      </c>
      <c r="BJ34" s="9" t="s">
        <v>0</v>
      </c>
      <c r="BK34" s="9" t="s">
        <v>0</v>
      </c>
      <c r="BL34" s="9" t="s">
        <v>0</v>
      </c>
      <c r="BM34" s="9" t="s">
        <v>0</v>
      </c>
      <c r="BN34" s="9" t="s">
        <v>0</v>
      </c>
      <c r="BO34" s="9" t="s">
        <v>0</v>
      </c>
      <c r="BP34" s="9" t="s">
        <v>0</v>
      </c>
      <c r="BQ34" s="9" t="s">
        <v>0</v>
      </c>
      <c r="BR34" s="9" t="s">
        <v>0</v>
      </c>
      <c r="BS34" s="9" t="s">
        <v>0</v>
      </c>
      <c r="BT34" s="9" t="s">
        <v>0</v>
      </c>
      <c r="BU34" s="9" t="s">
        <v>0</v>
      </c>
      <c r="BV34" s="9" t="s">
        <v>0</v>
      </c>
      <c r="BW34" s="9" t="s">
        <v>0</v>
      </c>
      <c r="BX34" s="9" t="s">
        <v>0</v>
      </c>
      <c r="BY34" s="9" t="s">
        <v>0</v>
      </c>
      <c r="BZ34" s="9" t="s">
        <v>0</v>
      </c>
      <c r="CA34" s="9" t="s">
        <v>0</v>
      </c>
      <c r="CB34" s="9" t="s">
        <v>0</v>
      </c>
      <c r="CC34" s="3">
        <f t="shared" si="1"/>
        <v>80</v>
      </c>
      <c r="CD34"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PG22Y899                                                                        </v>
      </c>
      <c r="CE34" s="3">
        <f>LEN(Table387[[#This Row],[CATAIR]])</f>
        <v>80</v>
      </c>
    </row>
    <row r="35" spans="1:83" x14ac:dyDescent="0.2">
      <c r="A35" s="14" t="s">
        <v>86</v>
      </c>
      <c r="B35" s="14" t="s">
        <v>87</v>
      </c>
      <c r="C35" s="16">
        <v>3</v>
      </c>
      <c r="D35" s="16">
        <v>1</v>
      </c>
      <c r="E35" s="9" t="s">
        <v>125</v>
      </c>
      <c r="F35" s="9" t="s">
        <v>94</v>
      </c>
      <c r="G35" s="9" t="s">
        <v>96</v>
      </c>
      <c r="H35" s="9" t="s">
        <v>88</v>
      </c>
      <c r="I35" s="9" t="s">
        <v>94</v>
      </c>
      <c r="J35" s="9" t="s">
        <v>0</v>
      </c>
      <c r="K35" s="9" t="s">
        <v>0</v>
      </c>
      <c r="L35" s="9" t="s">
        <v>0</v>
      </c>
      <c r="M35" s="9" t="s">
        <v>0</v>
      </c>
      <c r="N35" s="9" t="s">
        <v>0</v>
      </c>
      <c r="O35" s="9" t="s">
        <v>0</v>
      </c>
      <c r="P35" s="9" t="s">
        <v>0</v>
      </c>
      <c r="Q35" s="9" t="s">
        <v>0</v>
      </c>
      <c r="R35" s="9" t="s">
        <v>0</v>
      </c>
      <c r="S35" s="9" t="s">
        <v>0</v>
      </c>
      <c r="T35" s="9" t="s">
        <v>0</v>
      </c>
      <c r="U35" s="9" t="s">
        <v>0</v>
      </c>
      <c r="V35" s="9" t="s">
        <v>0</v>
      </c>
      <c r="W35" s="9" t="s">
        <v>0</v>
      </c>
      <c r="X35" s="9" t="s">
        <v>0</v>
      </c>
      <c r="Y35" s="9" t="s">
        <v>0</v>
      </c>
      <c r="Z35" s="9" t="s">
        <v>0</v>
      </c>
      <c r="AA35" s="9" t="s">
        <v>0</v>
      </c>
      <c r="AB35" s="9" t="s">
        <v>0</v>
      </c>
      <c r="AC35" s="9" t="s">
        <v>0</v>
      </c>
      <c r="AD35" s="9" t="s">
        <v>0</v>
      </c>
      <c r="AE35" s="9" t="s">
        <v>0</v>
      </c>
      <c r="AF35" s="9" t="s">
        <v>0</v>
      </c>
      <c r="AG35" s="9" t="s">
        <v>0</v>
      </c>
      <c r="AH35" s="9" t="s">
        <v>0</v>
      </c>
      <c r="AI35" s="9" t="s">
        <v>0</v>
      </c>
      <c r="AJ35" s="9" t="s">
        <v>0</v>
      </c>
      <c r="AK35" s="9" t="s">
        <v>0</v>
      </c>
      <c r="AL35" s="9" t="s">
        <v>0</v>
      </c>
      <c r="AM35" s="9" t="s">
        <v>0</v>
      </c>
      <c r="AN35" s="9" t="s">
        <v>0</v>
      </c>
      <c r="AO35" s="9" t="s">
        <v>0</v>
      </c>
      <c r="AP35" s="9" t="s">
        <v>0</v>
      </c>
      <c r="AQ35" s="9" t="s">
        <v>0</v>
      </c>
      <c r="AR35" s="9" t="s">
        <v>0</v>
      </c>
      <c r="AS35" s="9" t="s">
        <v>0</v>
      </c>
      <c r="AT35" s="9" t="s">
        <v>0</v>
      </c>
      <c r="AU35" s="9" t="s">
        <v>0</v>
      </c>
      <c r="AV35" s="9" t="s">
        <v>0</v>
      </c>
      <c r="AW35" s="9" t="s">
        <v>0</v>
      </c>
      <c r="AX35" s="9" t="s">
        <v>0</v>
      </c>
      <c r="AY35" s="9" t="s">
        <v>0</v>
      </c>
      <c r="AZ35" s="9" t="s">
        <v>0</v>
      </c>
      <c r="BA35" s="9" t="s">
        <v>0</v>
      </c>
      <c r="BB35" s="9" t="s">
        <v>0</v>
      </c>
      <c r="BC35" s="9" t="s">
        <v>0</v>
      </c>
      <c r="BD35" s="9" t="s">
        <v>0</v>
      </c>
      <c r="BE35" s="9" t="s">
        <v>0</v>
      </c>
      <c r="BF35" s="9" t="s">
        <v>0</v>
      </c>
      <c r="BG35" s="9" t="s">
        <v>0</v>
      </c>
      <c r="BH35" s="9" t="s">
        <v>0</v>
      </c>
      <c r="BI35" s="9" t="s">
        <v>0</v>
      </c>
      <c r="BJ35" s="9" t="s">
        <v>0</v>
      </c>
      <c r="BK35" s="9" t="s">
        <v>0</v>
      </c>
      <c r="BL35" s="9" t="s">
        <v>0</v>
      </c>
      <c r="BM35" s="9" t="s">
        <v>0</v>
      </c>
      <c r="BN35" s="9" t="s">
        <v>0</v>
      </c>
      <c r="BO35" s="9" t="s">
        <v>0</v>
      </c>
      <c r="BP35" s="9" t="s">
        <v>0</v>
      </c>
      <c r="BQ35" s="9" t="s">
        <v>0</v>
      </c>
      <c r="BR35" s="9" t="s">
        <v>0</v>
      </c>
      <c r="BS35" s="9" t="s">
        <v>0</v>
      </c>
      <c r="BT35" s="9" t="s">
        <v>0</v>
      </c>
      <c r="BU35" s="9" t="s">
        <v>0</v>
      </c>
      <c r="BV35" s="9" t="s">
        <v>0</v>
      </c>
      <c r="BW35" s="9" t="s">
        <v>0</v>
      </c>
      <c r="BX35" s="9" t="s">
        <v>0</v>
      </c>
      <c r="BY35" s="9" t="s">
        <v>0</v>
      </c>
      <c r="BZ35" s="9" t="s">
        <v>0</v>
      </c>
      <c r="CA35" s="9" t="s">
        <v>0</v>
      </c>
      <c r="CB35" s="9" t="s">
        <v>0</v>
      </c>
      <c r="CC35" s="3">
        <f t="shared" si="1"/>
        <v>80</v>
      </c>
      <c r="CD35"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PG31VCREC                                                                       </v>
      </c>
      <c r="CE35" s="3">
        <f>LEN(Table387[[#This Row],[CATAIR]])</f>
        <v>80</v>
      </c>
    </row>
    <row r="36" spans="1:83" x14ac:dyDescent="0.2">
      <c r="A36" s="19" t="s">
        <v>86</v>
      </c>
      <c r="B36" s="19" t="s">
        <v>87</v>
      </c>
      <c r="C36" s="20">
        <v>5</v>
      </c>
      <c r="D36" s="20">
        <v>1</v>
      </c>
      <c r="E36" s="9" t="s">
        <v>0</v>
      </c>
      <c r="F36" s="9" t="s">
        <v>0</v>
      </c>
      <c r="G36" s="9" t="s">
        <v>0</v>
      </c>
      <c r="H36" s="9" t="s">
        <v>0</v>
      </c>
      <c r="I36" s="9" t="s">
        <v>0</v>
      </c>
      <c r="J36" s="9" t="s">
        <v>0</v>
      </c>
      <c r="K36" s="9" t="s">
        <v>0</v>
      </c>
      <c r="L36" s="9" t="s">
        <v>0</v>
      </c>
      <c r="M36" s="9" t="s">
        <v>0</v>
      </c>
      <c r="N36" s="9" t="s">
        <v>0</v>
      </c>
      <c r="O36" s="9" t="s">
        <v>0</v>
      </c>
      <c r="P36" s="9" t="s">
        <v>0</v>
      </c>
      <c r="Q36" s="9" t="s">
        <v>0</v>
      </c>
      <c r="R36" s="9" t="s">
        <v>0</v>
      </c>
      <c r="S36" s="9" t="s">
        <v>0</v>
      </c>
      <c r="T36" s="9" t="s">
        <v>0</v>
      </c>
      <c r="U36" s="9" t="s">
        <v>0</v>
      </c>
      <c r="V36" s="9" t="s">
        <v>0</v>
      </c>
      <c r="W36" s="9" t="s">
        <v>0</v>
      </c>
      <c r="X36" s="9" t="s">
        <v>0</v>
      </c>
      <c r="Y36" s="9" t="s">
        <v>0</v>
      </c>
      <c r="Z36" s="9" t="s">
        <v>0</v>
      </c>
      <c r="AA36" s="9" t="s">
        <v>0</v>
      </c>
      <c r="AB36" s="9" t="s">
        <v>0</v>
      </c>
      <c r="AC36" s="9" t="s">
        <v>0</v>
      </c>
      <c r="AD36" s="9" t="s">
        <v>0</v>
      </c>
      <c r="AE36" s="9" t="s">
        <v>0</v>
      </c>
      <c r="AF36" s="9" t="s">
        <v>0</v>
      </c>
      <c r="AG36" s="9" t="s">
        <v>0</v>
      </c>
      <c r="AH36" s="9" t="s">
        <v>0</v>
      </c>
      <c r="AI36" s="9" t="s">
        <v>0</v>
      </c>
      <c r="AJ36" s="9" t="s">
        <v>0</v>
      </c>
      <c r="AK36" s="9" t="s">
        <v>0</v>
      </c>
      <c r="AL36" s="9" t="s">
        <v>0</v>
      </c>
      <c r="AM36" s="9" t="s">
        <v>0</v>
      </c>
      <c r="AN36" s="9" t="s">
        <v>0</v>
      </c>
      <c r="AO36" s="9" t="s">
        <v>0</v>
      </c>
      <c r="AP36" s="9" t="s">
        <v>0</v>
      </c>
      <c r="AQ36" s="9" t="s">
        <v>0</v>
      </c>
      <c r="AR36" s="9" t="s">
        <v>0</v>
      </c>
      <c r="AS36" s="9" t="s">
        <v>0</v>
      </c>
      <c r="AT36" s="9" t="s">
        <v>0</v>
      </c>
      <c r="AU36" s="9" t="s">
        <v>0</v>
      </c>
      <c r="AV36" s="9" t="s">
        <v>0</v>
      </c>
      <c r="AW36" s="9" t="s">
        <v>0</v>
      </c>
      <c r="AX36" s="9" t="s">
        <v>0</v>
      </c>
      <c r="AY36" s="9" t="s">
        <v>0</v>
      </c>
      <c r="AZ36" s="9" t="s">
        <v>0</v>
      </c>
      <c r="BA36" s="9" t="s">
        <v>0</v>
      </c>
      <c r="BB36" s="9" t="s">
        <v>0</v>
      </c>
      <c r="BC36" s="9" t="s">
        <v>0</v>
      </c>
      <c r="BD36" s="9" t="s">
        <v>0</v>
      </c>
      <c r="BE36" s="9" t="s">
        <v>0</v>
      </c>
      <c r="BF36" s="9" t="s">
        <v>0</v>
      </c>
      <c r="BG36" s="9" t="s">
        <v>0</v>
      </c>
      <c r="BH36" s="9" t="s">
        <v>0</v>
      </c>
      <c r="BI36" s="9" t="s">
        <v>0</v>
      </c>
      <c r="BJ36" s="9" t="s">
        <v>0</v>
      </c>
      <c r="BK36" s="9" t="s">
        <v>0</v>
      </c>
      <c r="BL36" s="9" t="s">
        <v>0</v>
      </c>
      <c r="BM36" s="9" t="s">
        <v>0</v>
      </c>
      <c r="BN36" s="9" t="s">
        <v>0</v>
      </c>
      <c r="BO36" s="9" t="s">
        <v>0</v>
      </c>
      <c r="BP36" s="9" t="s">
        <v>0</v>
      </c>
      <c r="BQ36" s="9" t="s">
        <v>0</v>
      </c>
      <c r="BR36" s="9" t="s">
        <v>0</v>
      </c>
      <c r="BS36" s="9" t="s">
        <v>0</v>
      </c>
      <c r="BT36" s="9" t="s">
        <v>0</v>
      </c>
      <c r="BU36" s="9" t="s">
        <v>0</v>
      </c>
      <c r="BV36" s="9" t="s">
        <v>0</v>
      </c>
      <c r="BW36" s="9" t="s">
        <v>0</v>
      </c>
      <c r="BX36" s="9" t="s">
        <v>0</v>
      </c>
      <c r="BY36" s="9" t="s">
        <v>0</v>
      </c>
      <c r="BZ36" s="9" t="s">
        <v>0</v>
      </c>
      <c r="CA36" s="9" t="s">
        <v>0</v>
      </c>
      <c r="CB36" s="9" t="s">
        <v>0</v>
      </c>
      <c r="CC36" s="3">
        <f t="shared" si="1"/>
        <v>80</v>
      </c>
      <c r="CD36"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PG51                                                                            </v>
      </c>
      <c r="CE36" s="3">
        <f>LEN(Table387[[#This Row],[CATAIR]])</f>
        <v>80</v>
      </c>
    </row>
    <row r="37" spans="1:83" x14ac:dyDescent="0.2">
      <c r="A37" s="19" t="s">
        <v>86</v>
      </c>
      <c r="B37" s="19" t="s">
        <v>87</v>
      </c>
      <c r="C37" s="20">
        <v>5</v>
      </c>
      <c r="D37" s="20">
        <v>0</v>
      </c>
      <c r="E37" s="9" t="s">
        <v>0</v>
      </c>
      <c r="F37" s="9" t="s">
        <v>0</v>
      </c>
      <c r="G37" s="9" t="s">
        <v>0</v>
      </c>
      <c r="H37" s="9" t="s">
        <v>0</v>
      </c>
      <c r="I37" s="9" t="s">
        <v>0</v>
      </c>
      <c r="J37" s="9" t="s">
        <v>0</v>
      </c>
      <c r="K37" s="9" t="s">
        <v>0</v>
      </c>
      <c r="L37" s="9" t="s">
        <v>0</v>
      </c>
      <c r="M37" s="9" t="s">
        <v>0</v>
      </c>
      <c r="N37" s="9" t="s">
        <v>0</v>
      </c>
      <c r="O37" s="9" t="s">
        <v>0</v>
      </c>
      <c r="P37" s="9" t="s">
        <v>0</v>
      </c>
      <c r="Q37" s="9" t="s">
        <v>0</v>
      </c>
      <c r="R37" s="9" t="s">
        <v>0</v>
      </c>
      <c r="S37" s="9" t="s">
        <v>0</v>
      </c>
      <c r="T37" s="9" t="s">
        <v>0</v>
      </c>
      <c r="U37" s="9" t="s">
        <v>0</v>
      </c>
      <c r="V37" s="9" t="s">
        <v>0</v>
      </c>
      <c r="W37" s="9" t="s">
        <v>0</v>
      </c>
      <c r="X37" s="9" t="s">
        <v>0</v>
      </c>
      <c r="Y37" s="9" t="s">
        <v>0</v>
      </c>
      <c r="Z37" s="9" t="s">
        <v>0</v>
      </c>
      <c r="AA37" s="9" t="s">
        <v>0</v>
      </c>
      <c r="AB37" s="9" t="s">
        <v>0</v>
      </c>
      <c r="AC37" s="9" t="s">
        <v>0</v>
      </c>
      <c r="AD37" s="9" t="s">
        <v>0</v>
      </c>
      <c r="AE37" s="9" t="s">
        <v>0</v>
      </c>
      <c r="AF37" s="9" t="s">
        <v>0</v>
      </c>
      <c r="AG37" s="9" t="s">
        <v>0</v>
      </c>
      <c r="AH37" s="9" t="s">
        <v>0</v>
      </c>
      <c r="AI37" s="9" t="s">
        <v>0</v>
      </c>
      <c r="AJ37" s="9" t="s">
        <v>0</v>
      </c>
      <c r="AK37" s="9" t="s">
        <v>0</v>
      </c>
      <c r="AL37" s="9" t="s">
        <v>0</v>
      </c>
      <c r="AM37" s="9" t="s">
        <v>0</v>
      </c>
      <c r="AN37" s="9" t="s">
        <v>0</v>
      </c>
      <c r="AO37" s="9" t="s">
        <v>0</v>
      </c>
      <c r="AP37" s="9" t="s">
        <v>0</v>
      </c>
      <c r="AQ37" s="9" t="s">
        <v>0</v>
      </c>
      <c r="AR37" s="9" t="s">
        <v>0</v>
      </c>
      <c r="AS37" s="9" t="s">
        <v>0</v>
      </c>
      <c r="AT37" s="9" t="s">
        <v>0</v>
      </c>
      <c r="AU37" s="9" t="s">
        <v>0</v>
      </c>
      <c r="AV37" s="9" t="s">
        <v>0</v>
      </c>
      <c r="AW37" s="9" t="s">
        <v>0</v>
      </c>
      <c r="AX37" s="9" t="s">
        <v>0</v>
      </c>
      <c r="AY37" s="9" t="s">
        <v>0</v>
      </c>
      <c r="AZ37" s="9" t="s">
        <v>0</v>
      </c>
      <c r="BA37" s="9" t="s">
        <v>0</v>
      </c>
      <c r="BB37" s="9" t="s">
        <v>0</v>
      </c>
      <c r="BC37" s="9" t="s">
        <v>0</v>
      </c>
      <c r="BD37" s="9" t="s">
        <v>0</v>
      </c>
      <c r="BE37" s="9" t="s">
        <v>0</v>
      </c>
      <c r="BF37" s="9" t="s">
        <v>0</v>
      </c>
      <c r="BG37" s="9" t="s">
        <v>0</v>
      </c>
      <c r="BH37" s="9" t="s">
        <v>0</v>
      </c>
      <c r="BI37" s="9" t="s">
        <v>0</v>
      </c>
      <c r="BJ37" s="9" t="s">
        <v>0</v>
      </c>
      <c r="BK37" s="9" t="s">
        <v>0</v>
      </c>
      <c r="BL37" s="9" t="s">
        <v>0</v>
      </c>
      <c r="BM37" s="9" t="s">
        <v>0</v>
      </c>
      <c r="BN37" s="9" t="s">
        <v>0</v>
      </c>
      <c r="BO37" s="9" t="s">
        <v>0</v>
      </c>
      <c r="BP37" s="9" t="s">
        <v>0</v>
      </c>
      <c r="BQ37" s="9" t="s">
        <v>0</v>
      </c>
      <c r="BR37" s="9" t="s">
        <v>0</v>
      </c>
      <c r="BS37" s="9" t="s">
        <v>0</v>
      </c>
      <c r="BT37" s="9" t="s">
        <v>0</v>
      </c>
      <c r="BU37" s="9" t="s">
        <v>0</v>
      </c>
      <c r="BV37" s="9" t="s">
        <v>0</v>
      </c>
      <c r="BW37" s="9" t="s">
        <v>0</v>
      </c>
      <c r="BX37" s="9" t="s">
        <v>0</v>
      </c>
      <c r="BY37" s="9" t="s">
        <v>0</v>
      </c>
      <c r="BZ37" s="9" t="s">
        <v>0</v>
      </c>
      <c r="CA37" s="9" t="s">
        <v>0</v>
      </c>
      <c r="CB37" s="9" t="s">
        <v>0</v>
      </c>
      <c r="CC37" s="3">
        <f t="shared" si="1"/>
        <v>80</v>
      </c>
      <c r="CD37"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PG50                                                                            </v>
      </c>
      <c r="CE37" s="3">
        <f>LEN(Table387[[#This Row],[CATAIR]])</f>
        <v>80</v>
      </c>
    </row>
    <row r="38" spans="1:83" x14ac:dyDescent="0.2">
      <c r="A38" s="19" t="s">
        <v>86</v>
      </c>
      <c r="B38" s="19" t="s">
        <v>87</v>
      </c>
      <c r="C38" s="20">
        <v>0</v>
      </c>
      <c r="D38" s="20">
        <v>6</v>
      </c>
      <c r="E38" s="9" t="s">
        <v>102</v>
      </c>
      <c r="F38" s="9" t="s">
        <v>96</v>
      </c>
      <c r="G38" s="9" t="s">
        <v>125</v>
      </c>
      <c r="H38" s="9" t="s">
        <v>114</v>
      </c>
      <c r="I38" s="9" t="s">
        <v>114</v>
      </c>
      <c r="J38" s="9" t="s">
        <v>101</v>
      </c>
      <c r="K38" s="9" t="s">
        <v>86</v>
      </c>
      <c r="L38" s="9" t="s">
        <v>0</v>
      </c>
      <c r="M38" s="9" t="s">
        <v>0</v>
      </c>
      <c r="N38" s="9" t="s">
        <v>0</v>
      </c>
      <c r="O38" s="9" t="s">
        <v>0</v>
      </c>
      <c r="P38" s="9" t="s">
        <v>0</v>
      </c>
      <c r="Q38" s="9" t="s">
        <v>0</v>
      </c>
      <c r="R38" s="9" t="s">
        <v>0</v>
      </c>
      <c r="S38" s="9" t="s">
        <v>0</v>
      </c>
      <c r="T38" s="9" t="s">
        <v>0</v>
      </c>
      <c r="U38" s="9" t="s">
        <v>0</v>
      </c>
      <c r="V38" s="9" t="s">
        <v>0</v>
      </c>
      <c r="W38" s="9" t="s">
        <v>0</v>
      </c>
      <c r="X38" s="9" t="s">
        <v>0</v>
      </c>
      <c r="Y38" s="9" t="s">
        <v>0</v>
      </c>
      <c r="Z38" s="9" t="s">
        <v>0</v>
      </c>
      <c r="AA38" s="9" t="s">
        <v>0</v>
      </c>
      <c r="AB38" s="9" t="s">
        <v>0</v>
      </c>
      <c r="AC38" s="9" t="s">
        <v>0</v>
      </c>
      <c r="AD38" s="9" t="s">
        <v>0</v>
      </c>
      <c r="AE38" s="9" t="s">
        <v>0</v>
      </c>
      <c r="AF38" s="9" t="s">
        <v>0</v>
      </c>
      <c r="AG38" s="9" t="s">
        <v>0</v>
      </c>
      <c r="AH38" s="9" t="s">
        <v>0</v>
      </c>
      <c r="AI38" s="9" t="s">
        <v>0</v>
      </c>
      <c r="AJ38" s="9" t="s">
        <v>0</v>
      </c>
      <c r="AK38" s="9" t="s">
        <v>0</v>
      </c>
      <c r="AL38" s="9" t="s">
        <v>0</v>
      </c>
      <c r="AM38" s="9" t="s">
        <v>0</v>
      </c>
      <c r="AN38" s="9" t="s">
        <v>0</v>
      </c>
      <c r="AO38" s="9" t="s">
        <v>0</v>
      </c>
      <c r="AP38" s="9" t="s">
        <v>0</v>
      </c>
      <c r="AQ38" s="9" t="s">
        <v>0</v>
      </c>
      <c r="AR38" s="9" t="s">
        <v>0</v>
      </c>
      <c r="AS38" s="9" t="s">
        <v>0</v>
      </c>
      <c r="AT38" s="9" t="s">
        <v>86</v>
      </c>
      <c r="AU38" s="9" t="s">
        <v>89</v>
      </c>
      <c r="AV38" s="9" t="s">
        <v>0</v>
      </c>
      <c r="AW38" s="9" t="s">
        <v>0</v>
      </c>
      <c r="AX38" s="9" t="s">
        <v>0</v>
      </c>
      <c r="AY38" s="9" t="s">
        <v>0</v>
      </c>
      <c r="AZ38" s="9" t="s">
        <v>0</v>
      </c>
      <c r="BA38" s="9" t="s">
        <v>0</v>
      </c>
      <c r="BB38" s="9" t="s">
        <v>0</v>
      </c>
      <c r="BC38" s="9" t="s">
        <v>0</v>
      </c>
      <c r="BD38" s="9" t="s">
        <v>0</v>
      </c>
      <c r="BE38" s="9" t="s">
        <v>0</v>
      </c>
      <c r="BF38" s="9" t="s">
        <v>0</v>
      </c>
      <c r="BG38" s="9" t="s">
        <v>0</v>
      </c>
      <c r="BH38" s="9" t="s">
        <v>0</v>
      </c>
      <c r="BI38" s="9" t="s">
        <v>0</v>
      </c>
      <c r="BJ38" s="9" t="s">
        <v>0</v>
      </c>
      <c r="BK38" s="9" t="s">
        <v>0</v>
      </c>
      <c r="BL38" s="9" t="s">
        <v>0</v>
      </c>
      <c r="BM38" s="9" t="s">
        <v>0</v>
      </c>
      <c r="BN38" s="9" t="s">
        <v>0</v>
      </c>
      <c r="BO38" s="9" t="s">
        <v>0</v>
      </c>
      <c r="BP38" s="9" t="s">
        <v>0</v>
      </c>
      <c r="BQ38" s="9" t="s">
        <v>0</v>
      </c>
      <c r="BR38" s="9" t="s">
        <v>0</v>
      </c>
      <c r="BS38" s="9" t="s">
        <v>0</v>
      </c>
      <c r="BT38" s="9" t="s">
        <v>0</v>
      </c>
      <c r="BU38" s="9" t="s">
        <v>0</v>
      </c>
      <c r="BV38" s="9" t="s">
        <v>0</v>
      </c>
      <c r="BW38" s="9" t="s">
        <v>0</v>
      </c>
      <c r="BX38" s="9" t="s">
        <v>0</v>
      </c>
      <c r="BY38" s="9" t="s">
        <v>0</v>
      </c>
      <c r="BZ38" s="9" t="s">
        <v>0</v>
      </c>
      <c r="CA38" s="9" t="s">
        <v>0</v>
      </c>
      <c r="CB38" s="9" t="s">
        <v>0</v>
      </c>
      <c r="CC38" s="3">
        <f t="shared" si="1"/>
        <v>80</v>
      </c>
      <c r="CD38"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PG06HRVZZWP                                  PS                                 </v>
      </c>
      <c r="CE38" s="3">
        <f>LEN(Table387[[#This Row],[CATAIR]])</f>
        <v>80</v>
      </c>
    </row>
    <row r="39" spans="1:83" x14ac:dyDescent="0.2">
      <c r="A39" s="25" t="s">
        <v>86</v>
      </c>
      <c r="B39" s="25" t="s">
        <v>87</v>
      </c>
      <c r="C39" s="25">
        <v>1</v>
      </c>
      <c r="D39" s="25">
        <v>0</v>
      </c>
      <c r="E39" s="22" t="s">
        <v>95</v>
      </c>
      <c r="F39" s="22" t="s">
        <v>100</v>
      </c>
      <c r="G39" s="22">
        <v>1</v>
      </c>
      <c r="H39" s="22" t="s">
        <v>0</v>
      </c>
      <c r="I39" s="22" t="s">
        <v>0</v>
      </c>
      <c r="J39" s="22" t="s">
        <v>0</v>
      </c>
      <c r="K39" s="22" t="s">
        <v>95</v>
      </c>
      <c r="L39" s="22" t="s">
        <v>84</v>
      </c>
      <c r="M39" s="22" t="s">
        <v>81</v>
      </c>
      <c r="N39" s="22" t="s">
        <v>0</v>
      </c>
      <c r="O39" s="22" t="s">
        <v>0</v>
      </c>
      <c r="P39" s="22" t="s">
        <v>0</v>
      </c>
      <c r="Q39" s="22" t="s">
        <v>0</v>
      </c>
      <c r="R39" s="22" t="s">
        <v>0</v>
      </c>
      <c r="S39" s="22" t="s">
        <v>0</v>
      </c>
      <c r="T39" s="22" t="s">
        <v>0</v>
      </c>
      <c r="U39" s="22" t="s">
        <v>0</v>
      </c>
      <c r="V39" s="22" t="s">
        <v>0</v>
      </c>
      <c r="W39" s="22" t="s">
        <v>0</v>
      </c>
      <c r="X39" s="22" t="s">
        <v>0</v>
      </c>
      <c r="Y39" s="22" t="s">
        <v>0</v>
      </c>
      <c r="Z39" s="22" t="s">
        <v>0</v>
      </c>
      <c r="AA39" s="22" t="s">
        <v>0</v>
      </c>
      <c r="AB39" s="22" t="s">
        <v>0</v>
      </c>
      <c r="AC39" s="22" t="s">
        <v>0</v>
      </c>
      <c r="AD39" s="22" t="s">
        <v>0</v>
      </c>
      <c r="AE39" s="22" t="s">
        <v>0</v>
      </c>
      <c r="AF39" s="22" t="s">
        <v>0</v>
      </c>
      <c r="AG39" s="22" t="s">
        <v>0</v>
      </c>
      <c r="AH39" s="22" t="s">
        <v>0</v>
      </c>
      <c r="AI39" s="22" t="s">
        <v>0</v>
      </c>
      <c r="AJ39" s="22" t="s">
        <v>0</v>
      </c>
      <c r="AK39" s="22" t="s">
        <v>0</v>
      </c>
      <c r="AL39" s="22" t="s">
        <v>0</v>
      </c>
      <c r="AM39" s="22" t="s">
        <v>0</v>
      </c>
      <c r="AN39" s="22" t="s">
        <v>0</v>
      </c>
      <c r="AO39" s="22" t="s">
        <v>0</v>
      </c>
      <c r="AP39" s="22" t="s">
        <v>0</v>
      </c>
      <c r="AQ39" s="22" t="s">
        <v>0</v>
      </c>
      <c r="AR39" s="22" t="s">
        <v>0</v>
      </c>
      <c r="AS39" s="22" t="s">
        <v>0</v>
      </c>
      <c r="AT39" s="22" t="s">
        <v>0</v>
      </c>
      <c r="AU39" s="22" t="s">
        <v>0</v>
      </c>
      <c r="AV39" s="22" t="s">
        <v>0</v>
      </c>
      <c r="AW39" s="22" t="s">
        <v>0</v>
      </c>
      <c r="AX39" s="22" t="s">
        <v>0</v>
      </c>
      <c r="AY39" s="22" t="s">
        <v>0</v>
      </c>
      <c r="AZ39" s="22" t="s">
        <v>0</v>
      </c>
      <c r="BA39" s="22" t="s">
        <v>0</v>
      </c>
      <c r="BB39" s="22" t="s">
        <v>0</v>
      </c>
      <c r="BC39" s="22" t="s">
        <v>0</v>
      </c>
      <c r="BD39" s="22" t="s">
        <v>0</v>
      </c>
      <c r="BE39" s="22" t="s">
        <v>0</v>
      </c>
      <c r="BF39" s="22" t="s">
        <v>0</v>
      </c>
      <c r="BG39" s="22" t="s">
        <v>0</v>
      </c>
      <c r="BH39" s="22" t="s">
        <v>0</v>
      </c>
      <c r="BI39" s="22" t="s">
        <v>0</v>
      </c>
      <c r="BJ39" s="22" t="s">
        <v>0</v>
      </c>
      <c r="BK39" s="22" t="s">
        <v>0</v>
      </c>
      <c r="BL39" s="22" t="s">
        <v>0</v>
      </c>
      <c r="BM39" s="22" t="s">
        <v>0</v>
      </c>
      <c r="BN39" s="22" t="s">
        <v>0</v>
      </c>
      <c r="BO39" s="22" t="s">
        <v>0</v>
      </c>
      <c r="BP39" s="22" t="s">
        <v>0</v>
      </c>
      <c r="BQ39" s="22" t="s">
        <v>0</v>
      </c>
      <c r="BR39" s="22" t="s">
        <v>0</v>
      </c>
      <c r="BS39" s="22" t="s">
        <v>0</v>
      </c>
      <c r="BT39" s="22" t="s">
        <v>0</v>
      </c>
      <c r="BU39" s="22" t="s">
        <v>0</v>
      </c>
      <c r="BV39" s="22" t="s">
        <v>0</v>
      </c>
      <c r="BW39" s="22" t="s">
        <v>0</v>
      </c>
      <c r="BX39" s="22" t="s">
        <v>0</v>
      </c>
      <c r="BY39" s="22" t="s">
        <v>0</v>
      </c>
      <c r="BZ39" s="22" t="s">
        <v>0</v>
      </c>
      <c r="CA39" s="22" t="s">
        <v>0</v>
      </c>
      <c r="CB39" s="22" t="s">
        <v>0</v>
      </c>
      <c r="CC39" s="23">
        <f>SUMPRODUCT(LEN(A39:CB39))</f>
        <v>80</v>
      </c>
      <c r="CD39"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PG10NM1   NOT                                                                   </v>
      </c>
      <c r="CE39" s="23">
        <f>LEN(Table387[[#This Row],[CATAIR]])</f>
        <v>80</v>
      </c>
    </row>
    <row r="40" spans="1:83" x14ac:dyDescent="0.2">
      <c r="A40" s="19" t="s">
        <v>86</v>
      </c>
      <c r="B40" s="19" t="s">
        <v>87</v>
      </c>
      <c r="C40" s="20">
        <v>2</v>
      </c>
      <c r="D40" s="20">
        <v>2</v>
      </c>
      <c r="E40" s="9" t="s">
        <v>93</v>
      </c>
      <c r="F40" s="9">
        <v>8</v>
      </c>
      <c r="G40" s="9">
        <v>7</v>
      </c>
      <c r="H40" s="9">
        <v>7</v>
      </c>
      <c r="I40" s="9" t="s">
        <v>107</v>
      </c>
      <c r="J40" s="9">
        <v>2</v>
      </c>
      <c r="K40" s="9" t="s">
        <v>0</v>
      </c>
      <c r="L40" s="9" t="s">
        <v>0</v>
      </c>
      <c r="M40" s="9" t="s">
        <v>0</v>
      </c>
      <c r="N40" s="9" t="s">
        <v>0</v>
      </c>
      <c r="O40" s="9" t="s">
        <v>0</v>
      </c>
      <c r="P40" s="9" t="s">
        <v>0</v>
      </c>
      <c r="Q40" s="9" t="s">
        <v>0</v>
      </c>
      <c r="R40" s="9" t="s">
        <v>0</v>
      </c>
      <c r="S40" s="9" t="s">
        <v>0</v>
      </c>
      <c r="T40" s="9" t="s">
        <v>0</v>
      </c>
      <c r="U40" s="9" t="s">
        <v>0</v>
      </c>
      <c r="V40" s="9" t="s">
        <v>0</v>
      </c>
      <c r="W40" s="9" t="s">
        <v>0</v>
      </c>
      <c r="X40" s="9" t="s">
        <v>0</v>
      </c>
      <c r="Y40" s="9" t="s">
        <v>0</v>
      </c>
      <c r="Z40" s="9" t="s">
        <v>0</v>
      </c>
      <c r="AA40" s="9" t="s">
        <v>0</v>
      </c>
      <c r="AB40" s="9" t="s">
        <v>0</v>
      </c>
      <c r="AC40" s="9" t="s">
        <v>0</v>
      </c>
      <c r="AD40" s="9" t="s">
        <v>0</v>
      </c>
      <c r="AE40" s="9" t="s">
        <v>0</v>
      </c>
      <c r="AF40" s="9" t="s">
        <v>0</v>
      </c>
      <c r="AG40" s="9" t="s">
        <v>0</v>
      </c>
      <c r="AH40" s="9" t="s">
        <v>0</v>
      </c>
      <c r="AI40" s="9" t="s">
        <v>0</v>
      </c>
      <c r="AJ40" s="9" t="s">
        <v>0</v>
      </c>
      <c r="AK40" s="9" t="s">
        <v>0</v>
      </c>
      <c r="AL40" s="9" t="s">
        <v>0</v>
      </c>
      <c r="AM40" s="9" t="s">
        <v>0</v>
      </c>
      <c r="AN40" s="9" t="s">
        <v>0</v>
      </c>
      <c r="AO40" s="9" t="s">
        <v>0</v>
      </c>
      <c r="AP40" s="9" t="s">
        <v>0</v>
      </c>
      <c r="AQ40" s="9" t="s">
        <v>0</v>
      </c>
      <c r="AR40" s="9" t="s">
        <v>0</v>
      </c>
      <c r="AS40" s="9" t="s">
        <v>0</v>
      </c>
      <c r="AT40" s="9" t="s">
        <v>0</v>
      </c>
      <c r="AU40" s="9" t="s">
        <v>0</v>
      </c>
      <c r="AV40" s="9" t="s">
        <v>0</v>
      </c>
      <c r="AW40" s="9" t="s">
        <v>0</v>
      </c>
      <c r="AX40" s="9" t="s">
        <v>0</v>
      </c>
      <c r="AY40" s="9" t="s">
        <v>0</v>
      </c>
      <c r="AZ40" s="9" t="s">
        <v>0</v>
      </c>
      <c r="BA40" s="9" t="s">
        <v>0</v>
      </c>
      <c r="BB40" s="9" t="s">
        <v>0</v>
      </c>
      <c r="BC40" s="9" t="s">
        <v>0</v>
      </c>
      <c r="BD40" s="9" t="s">
        <v>0</v>
      </c>
      <c r="BE40" s="9" t="s">
        <v>0</v>
      </c>
      <c r="BF40" s="9" t="s">
        <v>0</v>
      </c>
      <c r="BG40" s="9" t="s">
        <v>0</v>
      </c>
      <c r="BH40" s="9" t="s">
        <v>0</v>
      </c>
      <c r="BI40" s="9" t="s">
        <v>0</v>
      </c>
      <c r="BJ40" s="9" t="s">
        <v>0</v>
      </c>
      <c r="BK40" s="9" t="s">
        <v>0</v>
      </c>
      <c r="BL40" s="9" t="s">
        <v>0</v>
      </c>
      <c r="BM40" s="9" t="s">
        <v>0</v>
      </c>
      <c r="BN40" s="9" t="s">
        <v>0</v>
      </c>
      <c r="BO40" s="9" t="s">
        <v>0</v>
      </c>
      <c r="BP40" s="9" t="s">
        <v>0</v>
      </c>
      <c r="BQ40" s="9" t="s">
        <v>0</v>
      </c>
      <c r="BR40" s="9" t="s">
        <v>0</v>
      </c>
      <c r="BS40" s="9" t="s">
        <v>0</v>
      </c>
      <c r="BT40" s="9" t="s">
        <v>0</v>
      </c>
      <c r="BU40" s="9" t="s">
        <v>0</v>
      </c>
      <c r="BV40" s="9" t="s">
        <v>0</v>
      </c>
      <c r="BW40" s="9" t="s">
        <v>0</v>
      </c>
      <c r="BX40" s="9" t="s">
        <v>0</v>
      </c>
      <c r="BY40" s="9" t="s">
        <v>0</v>
      </c>
      <c r="BZ40" s="9" t="s">
        <v>0</v>
      </c>
      <c r="CA40" s="9" t="s">
        <v>0</v>
      </c>
      <c r="CB40" s="9" t="s">
        <v>0</v>
      </c>
      <c r="CC40" s="3">
        <f t="shared" si="1"/>
        <v>80</v>
      </c>
      <c r="CD40"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PG22Y877B2                                                                      </v>
      </c>
      <c r="CE40" s="3">
        <f>LEN(Table387[[#This Row],[CATAIR]])</f>
        <v>80</v>
      </c>
    </row>
    <row r="41" spans="1:83" x14ac:dyDescent="0.2">
      <c r="A41" s="14" t="s">
        <v>86</v>
      </c>
      <c r="B41" s="14" t="s">
        <v>87</v>
      </c>
      <c r="C41" s="16">
        <v>2</v>
      </c>
      <c r="D41" s="16">
        <v>2</v>
      </c>
      <c r="E41" s="9" t="s">
        <v>93</v>
      </c>
      <c r="F41" s="9">
        <v>8</v>
      </c>
      <c r="G41" s="9">
        <v>9</v>
      </c>
      <c r="H41" s="9">
        <v>7</v>
      </c>
      <c r="I41" s="9" t="s">
        <v>0</v>
      </c>
      <c r="J41" s="9" t="s">
        <v>0</v>
      </c>
      <c r="K41" s="9" t="s">
        <v>0</v>
      </c>
      <c r="L41" s="9" t="s">
        <v>0</v>
      </c>
      <c r="M41" s="9" t="s">
        <v>0</v>
      </c>
      <c r="N41" s="9" t="s">
        <v>0</v>
      </c>
      <c r="O41" s="9" t="s">
        <v>0</v>
      </c>
      <c r="P41" s="9" t="s">
        <v>0</v>
      </c>
      <c r="Q41" s="9" t="s">
        <v>0</v>
      </c>
      <c r="R41" s="9" t="s">
        <v>0</v>
      </c>
      <c r="S41" s="9" t="s">
        <v>0</v>
      </c>
      <c r="T41" s="9" t="s">
        <v>0</v>
      </c>
      <c r="U41" s="9" t="s">
        <v>0</v>
      </c>
      <c r="V41" s="9" t="s">
        <v>0</v>
      </c>
      <c r="W41" s="9" t="s">
        <v>0</v>
      </c>
      <c r="X41" s="9" t="s">
        <v>0</v>
      </c>
      <c r="Y41" s="9" t="s">
        <v>0</v>
      </c>
      <c r="Z41" s="9" t="s">
        <v>0</v>
      </c>
      <c r="AA41" s="9" t="s">
        <v>0</v>
      </c>
      <c r="AB41" s="9" t="s">
        <v>0</v>
      </c>
      <c r="AC41" s="9" t="s">
        <v>0</v>
      </c>
      <c r="AD41" s="9" t="s">
        <v>0</v>
      </c>
      <c r="AE41" s="9" t="s">
        <v>0</v>
      </c>
      <c r="AF41" s="9" t="s">
        <v>0</v>
      </c>
      <c r="AG41" s="9" t="s">
        <v>0</v>
      </c>
      <c r="AH41" s="9" t="s">
        <v>0</v>
      </c>
      <c r="AI41" s="9" t="s">
        <v>0</v>
      </c>
      <c r="AJ41" s="9" t="s">
        <v>0</v>
      </c>
      <c r="AK41" s="9" t="s">
        <v>0</v>
      </c>
      <c r="AL41" s="9" t="s">
        <v>0</v>
      </c>
      <c r="AM41" s="9" t="s">
        <v>0</v>
      </c>
      <c r="AN41" s="9" t="s">
        <v>0</v>
      </c>
      <c r="AO41" s="9" t="s">
        <v>0</v>
      </c>
      <c r="AP41" s="9" t="s">
        <v>0</v>
      </c>
      <c r="AQ41" s="9" t="s">
        <v>0</v>
      </c>
      <c r="AR41" s="9" t="s">
        <v>0</v>
      </c>
      <c r="AS41" s="9" t="s">
        <v>0</v>
      </c>
      <c r="AT41" s="9" t="s">
        <v>0</v>
      </c>
      <c r="AU41" s="9" t="s">
        <v>0</v>
      </c>
      <c r="AV41" s="9" t="s">
        <v>0</v>
      </c>
      <c r="AW41" s="9" t="s">
        <v>0</v>
      </c>
      <c r="AX41" s="9" t="s">
        <v>0</v>
      </c>
      <c r="AY41" s="9" t="s">
        <v>0</v>
      </c>
      <c r="AZ41" s="9" t="s">
        <v>0</v>
      </c>
      <c r="BA41" s="9" t="s">
        <v>0</v>
      </c>
      <c r="BB41" s="9" t="s">
        <v>0</v>
      </c>
      <c r="BC41" s="9" t="s">
        <v>0</v>
      </c>
      <c r="BD41" s="9" t="s">
        <v>0</v>
      </c>
      <c r="BE41" s="9" t="s">
        <v>0</v>
      </c>
      <c r="BF41" s="9" t="s">
        <v>0</v>
      </c>
      <c r="BG41" s="9" t="s">
        <v>0</v>
      </c>
      <c r="BH41" s="9" t="s">
        <v>0</v>
      </c>
      <c r="BI41" s="9" t="s">
        <v>0</v>
      </c>
      <c r="BJ41" s="9" t="s">
        <v>0</v>
      </c>
      <c r="BK41" s="9" t="s">
        <v>0</v>
      </c>
      <c r="BL41" s="9" t="s">
        <v>0</v>
      </c>
      <c r="BM41" s="9" t="s">
        <v>0</v>
      </c>
      <c r="BN41" s="9" t="s">
        <v>0</v>
      </c>
      <c r="BO41" s="9" t="s">
        <v>0</v>
      </c>
      <c r="BP41" s="9" t="s">
        <v>0</v>
      </c>
      <c r="BQ41" s="9" t="s">
        <v>0</v>
      </c>
      <c r="BR41" s="9" t="s">
        <v>0</v>
      </c>
      <c r="BS41" s="9" t="s">
        <v>0</v>
      </c>
      <c r="BT41" s="9" t="s">
        <v>0</v>
      </c>
      <c r="BU41" s="9" t="s">
        <v>0</v>
      </c>
      <c r="BV41" s="9" t="s">
        <v>0</v>
      </c>
      <c r="BW41" s="9" t="s">
        <v>0</v>
      </c>
      <c r="BX41" s="9" t="s">
        <v>0</v>
      </c>
      <c r="BY41" s="9" t="s">
        <v>0</v>
      </c>
      <c r="BZ41" s="9" t="s">
        <v>0</v>
      </c>
      <c r="CA41" s="9" t="s">
        <v>0</v>
      </c>
      <c r="CB41" s="9" t="s">
        <v>0</v>
      </c>
      <c r="CC41" s="3">
        <f t="shared" si="1"/>
        <v>80</v>
      </c>
      <c r="CD41"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PG22Y897                                                                        </v>
      </c>
      <c r="CE41" s="3">
        <f>LEN(Table387[[#This Row],[CATAIR]])</f>
        <v>80</v>
      </c>
    </row>
    <row r="42" spans="1:83" x14ac:dyDescent="0.2">
      <c r="A42" s="14" t="s">
        <v>86</v>
      </c>
      <c r="B42" s="14" t="s">
        <v>87</v>
      </c>
      <c r="C42" s="16">
        <v>3</v>
      </c>
      <c r="D42" s="16">
        <v>1</v>
      </c>
      <c r="E42" s="9" t="s">
        <v>125</v>
      </c>
      <c r="F42" s="9" t="s">
        <v>94</v>
      </c>
      <c r="G42" s="9" t="s">
        <v>96</v>
      </c>
      <c r="H42" s="9" t="s">
        <v>103</v>
      </c>
      <c r="I42" s="9" t="s">
        <v>96</v>
      </c>
      <c r="J42" s="9" t="s">
        <v>0</v>
      </c>
      <c r="K42" s="9" t="s">
        <v>0</v>
      </c>
      <c r="L42" s="9" t="s">
        <v>0</v>
      </c>
      <c r="M42" s="9" t="s">
        <v>0</v>
      </c>
      <c r="N42" s="9" t="s">
        <v>0</v>
      </c>
      <c r="O42" s="9" t="s">
        <v>0</v>
      </c>
      <c r="P42" s="9" t="s">
        <v>0</v>
      </c>
      <c r="Q42" s="9" t="s">
        <v>0</v>
      </c>
      <c r="R42" s="9" t="s">
        <v>0</v>
      </c>
      <c r="S42" s="9" t="s">
        <v>0</v>
      </c>
      <c r="T42" s="9" t="s">
        <v>0</v>
      </c>
      <c r="U42" s="9" t="s">
        <v>0</v>
      </c>
      <c r="V42" s="9" t="s">
        <v>0</v>
      </c>
      <c r="W42" s="9" t="s">
        <v>0</v>
      </c>
      <c r="X42" s="9" t="s">
        <v>0</v>
      </c>
      <c r="Y42" s="9" t="s">
        <v>0</v>
      </c>
      <c r="Z42" s="9" t="s">
        <v>0</v>
      </c>
      <c r="AA42" s="9" t="s">
        <v>0</v>
      </c>
      <c r="AB42" s="9" t="s">
        <v>0</v>
      </c>
      <c r="AC42" s="9" t="s">
        <v>0</v>
      </c>
      <c r="AD42" s="9" t="s">
        <v>0</v>
      </c>
      <c r="AE42" s="9" t="s">
        <v>0</v>
      </c>
      <c r="AF42" s="9" t="s">
        <v>0</v>
      </c>
      <c r="AG42" s="9" t="s">
        <v>0</v>
      </c>
      <c r="AH42" s="9" t="s">
        <v>0</v>
      </c>
      <c r="AI42" s="9" t="s">
        <v>0</v>
      </c>
      <c r="AJ42" s="9" t="s">
        <v>0</v>
      </c>
      <c r="AK42" s="9" t="s">
        <v>0</v>
      </c>
      <c r="AL42" s="9" t="s">
        <v>0</v>
      </c>
      <c r="AM42" s="9" t="s">
        <v>0</v>
      </c>
      <c r="AN42" s="9" t="s">
        <v>0</v>
      </c>
      <c r="AO42" s="9" t="s">
        <v>0</v>
      </c>
      <c r="AP42" s="9" t="s">
        <v>0</v>
      </c>
      <c r="AQ42" s="9" t="s">
        <v>0</v>
      </c>
      <c r="AR42" s="9" t="s">
        <v>0</v>
      </c>
      <c r="AS42" s="9" t="s">
        <v>0</v>
      </c>
      <c r="AT42" s="9" t="s">
        <v>0</v>
      </c>
      <c r="AU42" s="9" t="s">
        <v>0</v>
      </c>
      <c r="AV42" s="9" t="s">
        <v>0</v>
      </c>
      <c r="AW42" s="9" t="s">
        <v>0</v>
      </c>
      <c r="AX42" s="9" t="s">
        <v>0</v>
      </c>
      <c r="AY42" s="9" t="s">
        <v>0</v>
      </c>
      <c r="AZ42" s="9" t="s">
        <v>0</v>
      </c>
      <c r="BA42" s="9" t="s">
        <v>0</v>
      </c>
      <c r="BB42" s="9" t="s">
        <v>0</v>
      </c>
      <c r="BC42" s="9" t="s">
        <v>0</v>
      </c>
      <c r="BD42" s="9" t="s">
        <v>0</v>
      </c>
      <c r="BE42" s="9" t="s">
        <v>0</v>
      </c>
      <c r="BF42" s="9" t="s">
        <v>0</v>
      </c>
      <c r="BG42" s="9" t="s">
        <v>0</v>
      </c>
      <c r="BH42" s="9" t="s">
        <v>0</v>
      </c>
      <c r="BI42" s="9" t="s">
        <v>0</v>
      </c>
      <c r="BJ42" s="9" t="s">
        <v>0</v>
      </c>
      <c r="BK42" s="9" t="s">
        <v>0</v>
      </c>
      <c r="BL42" s="9" t="s">
        <v>0</v>
      </c>
      <c r="BM42" s="9" t="s">
        <v>0</v>
      </c>
      <c r="BN42" s="9" t="s">
        <v>0</v>
      </c>
      <c r="BO42" s="9" t="s">
        <v>0</v>
      </c>
      <c r="BP42" s="9" t="s">
        <v>0</v>
      </c>
      <c r="BQ42" s="9" t="s">
        <v>0</v>
      </c>
      <c r="BR42" s="9" t="s">
        <v>0</v>
      </c>
      <c r="BS42" s="9" t="s">
        <v>0</v>
      </c>
      <c r="BT42" s="9" t="s">
        <v>0</v>
      </c>
      <c r="BU42" s="9" t="s">
        <v>0</v>
      </c>
      <c r="BV42" s="9" t="s">
        <v>0</v>
      </c>
      <c r="BW42" s="9" t="s">
        <v>0</v>
      </c>
      <c r="BX42" s="9" t="s">
        <v>0</v>
      </c>
      <c r="BY42" s="9" t="s">
        <v>0</v>
      </c>
      <c r="BZ42" s="9" t="s">
        <v>0</v>
      </c>
      <c r="CA42" s="9" t="s">
        <v>0</v>
      </c>
      <c r="CB42" s="9" t="s">
        <v>0</v>
      </c>
      <c r="CC42" s="3">
        <f t="shared" si="1"/>
        <v>80</v>
      </c>
      <c r="CD42"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PG31VCRKR                                                                       </v>
      </c>
      <c r="CE42" s="3">
        <f>LEN(Table387[[#This Row],[CATAIR]])</f>
        <v>80</v>
      </c>
    </row>
    <row r="43" spans="1:83" x14ac:dyDescent="0.2">
      <c r="A43" s="21" t="s">
        <v>86</v>
      </c>
      <c r="B43" s="21" t="s">
        <v>87</v>
      </c>
      <c r="C43" s="21">
        <v>3</v>
      </c>
      <c r="D43" s="21">
        <v>1</v>
      </c>
      <c r="E43" s="22" t="s">
        <v>125</v>
      </c>
      <c r="F43" s="22" t="s">
        <v>94</v>
      </c>
      <c r="G43" s="22" t="s">
        <v>96</v>
      </c>
      <c r="H43" s="22" t="s">
        <v>103</v>
      </c>
      <c r="I43" s="22" t="s">
        <v>85</v>
      </c>
      <c r="J43" s="22" t="s">
        <v>0</v>
      </c>
      <c r="K43" s="22" t="s">
        <v>0</v>
      </c>
      <c r="L43" s="22" t="s">
        <v>0</v>
      </c>
      <c r="M43" s="22" t="s">
        <v>0</v>
      </c>
      <c r="N43" s="22" t="s">
        <v>0</v>
      </c>
      <c r="O43" s="22" t="s">
        <v>0</v>
      </c>
      <c r="P43" s="22" t="s">
        <v>0</v>
      </c>
      <c r="Q43" s="22" t="s">
        <v>0</v>
      </c>
      <c r="R43" s="22" t="s">
        <v>0</v>
      </c>
      <c r="S43" s="22" t="s">
        <v>0</v>
      </c>
      <c r="T43" s="22" t="s">
        <v>0</v>
      </c>
      <c r="U43" s="22" t="s">
        <v>0</v>
      </c>
      <c r="V43" s="22" t="s">
        <v>0</v>
      </c>
      <c r="W43" s="22" t="s">
        <v>0</v>
      </c>
      <c r="X43" s="22" t="s">
        <v>0</v>
      </c>
      <c r="Y43" s="22" t="s">
        <v>0</v>
      </c>
      <c r="Z43" s="22" t="s">
        <v>0</v>
      </c>
      <c r="AA43" s="22" t="s">
        <v>0</v>
      </c>
      <c r="AB43" s="22" t="s">
        <v>0</v>
      </c>
      <c r="AC43" s="22" t="s">
        <v>0</v>
      </c>
      <c r="AD43" s="22" t="s">
        <v>0</v>
      </c>
      <c r="AE43" s="22" t="s">
        <v>0</v>
      </c>
      <c r="AF43" s="22" t="s">
        <v>0</v>
      </c>
      <c r="AG43" s="22" t="s">
        <v>0</v>
      </c>
      <c r="AH43" s="22" t="s">
        <v>0</v>
      </c>
      <c r="AI43" s="22" t="s">
        <v>0</v>
      </c>
      <c r="AJ43" s="22" t="s">
        <v>0</v>
      </c>
      <c r="AK43" s="22" t="s">
        <v>0</v>
      </c>
      <c r="AL43" s="22" t="s">
        <v>0</v>
      </c>
      <c r="AM43" s="22" t="s">
        <v>0</v>
      </c>
      <c r="AN43" s="22" t="s">
        <v>0</v>
      </c>
      <c r="AO43" s="22" t="s">
        <v>0</v>
      </c>
      <c r="AP43" s="22" t="s">
        <v>0</v>
      </c>
      <c r="AQ43" s="22" t="s">
        <v>0</v>
      </c>
      <c r="AR43" s="22" t="s">
        <v>0</v>
      </c>
      <c r="AS43" s="22" t="s">
        <v>0</v>
      </c>
      <c r="AT43" s="22" t="s">
        <v>0</v>
      </c>
      <c r="AU43" s="22" t="s">
        <v>0</v>
      </c>
      <c r="AV43" s="22" t="s">
        <v>0</v>
      </c>
      <c r="AW43" s="22" t="s">
        <v>0</v>
      </c>
      <c r="AX43" s="22" t="s">
        <v>0</v>
      </c>
      <c r="AY43" s="22" t="s">
        <v>0</v>
      </c>
      <c r="AZ43" s="22" t="s">
        <v>0</v>
      </c>
      <c r="BA43" s="22" t="s">
        <v>0</v>
      </c>
      <c r="BB43" s="22" t="s">
        <v>0</v>
      </c>
      <c r="BC43" s="22" t="s">
        <v>0</v>
      </c>
      <c r="BD43" s="22" t="s">
        <v>0</v>
      </c>
      <c r="BE43" s="22" t="s">
        <v>0</v>
      </c>
      <c r="BF43" s="22" t="s">
        <v>0</v>
      </c>
      <c r="BG43" s="22" t="s">
        <v>0</v>
      </c>
      <c r="BH43" s="22" t="s">
        <v>0</v>
      </c>
      <c r="BI43" s="22" t="s">
        <v>0</v>
      </c>
      <c r="BJ43" s="22" t="s">
        <v>0</v>
      </c>
      <c r="BK43" s="22" t="s">
        <v>0</v>
      </c>
      <c r="BL43" s="22" t="s">
        <v>0</v>
      </c>
      <c r="BM43" s="22" t="s">
        <v>0</v>
      </c>
      <c r="BN43" s="22" t="s">
        <v>0</v>
      </c>
      <c r="BO43" s="22" t="s">
        <v>0</v>
      </c>
      <c r="BP43" s="22" t="s">
        <v>0</v>
      </c>
      <c r="BQ43" s="22" t="s">
        <v>0</v>
      </c>
      <c r="BR43" s="22" t="s">
        <v>0</v>
      </c>
      <c r="BS43" s="22" t="s">
        <v>0</v>
      </c>
      <c r="BT43" s="22" t="s">
        <v>0</v>
      </c>
      <c r="BU43" s="22" t="s">
        <v>0</v>
      </c>
      <c r="BV43" s="22" t="s">
        <v>0</v>
      </c>
      <c r="BW43" s="22" t="s">
        <v>0</v>
      </c>
      <c r="BX43" s="22" t="s">
        <v>0</v>
      </c>
      <c r="BY43" s="22" t="s">
        <v>0</v>
      </c>
      <c r="BZ43" s="22" t="s">
        <v>0</v>
      </c>
      <c r="CA43" s="22" t="s">
        <v>0</v>
      </c>
      <c r="CB43" s="22" t="s">
        <v>0</v>
      </c>
      <c r="CC43" s="3">
        <f t="shared" si="1"/>
        <v>80</v>
      </c>
      <c r="CD43" s="2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PG31VCRKI                                                                       </v>
      </c>
      <c r="CE43" s="23">
        <f>LEN(Table387[[#This Row],[CATAIR]])</f>
        <v>80</v>
      </c>
    </row>
    <row r="44" spans="1:83" x14ac:dyDescent="0.2">
      <c r="A44" s="14" t="s">
        <v>86</v>
      </c>
      <c r="B44" s="14" t="s">
        <v>87</v>
      </c>
      <c r="C44" s="16">
        <v>5</v>
      </c>
      <c r="D44" s="16">
        <v>1</v>
      </c>
      <c r="E44" s="9" t="s">
        <v>0</v>
      </c>
      <c r="F44" s="9" t="s">
        <v>0</v>
      </c>
      <c r="G44" s="9" t="s">
        <v>0</v>
      </c>
      <c r="H44" s="9" t="s">
        <v>0</v>
      </c>
      <c r="I44" s="9" t="s">
        <v>0</v>
      </c>
      <c r="J44" s="9" t="s">
        <v>0</v>
      </c>
      <c r="K44" s="9" t="s">
        <v>0</v>
      </c>
      <c r="L44" s="9" t="s">
        <v>0</v>
      </c>
      <c r="M44" s="9" t="s">
        <v>0</v>
      </c>
      <c r="N44" s="9" t="s">
        <v>0</v>
      </c>
      <c r="O44" s="9" t="s">
        <v>0</v>
      </c>
      <c r="P44" s="9" t="s">
        <v>0</v>
      </c>
      <c r="Q44" s="9" t="s">
        <v>0</v>
      </c>
      <c r="R44" s="9" t="s">
        <v>0</v>
      </c>
      <c r="S44" s="9" t="s">
        <v>0</v>
      </c>
      <c r="T44" s="9" t="s">
        <v>0</v>
      </c>
      <c r="U44" s="9" t="s">
        <v>0</v>
      </c>
      <c r="V44" s="9" t="s">
        <v>0</v>
      </c>
      <c r="W44" s="9" t="s">
        <v>0</v>
      </c>
      <c r="X44" s="9" t="s">
        <v>0</v>
      </c>
      <c r="Y44" s="9" t="s">
        <v>0</v>
      </c>
      <c r="Z44" s="9" t="s">
        <v>0</v>
      </c>
      <c r="AA44" s="9" t="s">
        <v>0</v>
      </c>
      <c r="AB44" s="9" t="s">
        <v>0</v>
      </c>
      <c r="AC44" s="9" t="s">
        <v>0</v>
      </c>
      <c r="AD44" s="9" t="s">
        <v>0</v>
      </c>
      <c r="AE44" s="9" t="s">
        <v>0</v>
      </c>
      <c r="AF44" s="9" t="s">
        <v>0</v>
      </c>
      <c r="AG44" s="9" t="s">
        <v>0</v>
      </c>
      <c r="AH44" s="9" t="s">
        <v>0</v>
      </c>
      <c r="AI44" s="9" t="s">
        <v>0</v>
      </c>
      <c r="AJ44" s="9" t="s">
        <v>0</v>
      </c>
      <c r="AK44" s="9" t="s">
        <v>0</v>
      </c>
      <c r="AL44" s="9" t="s">
        <v>0</v>
      </c>
      <c r="AM44" s="9" t="s">
        <v>0</v>
      </c>
      <c r="AN44" s="9" t="s">
        <v>0</v>
      </c>
      <c r="AO44" s="9" t="s">
        <v>0</v>
      </c>
      <c r="AP44" s="9" t="s">
        <v>0</v>
      </c>
      <c r="AQ44" s="9" t="s">
        <v>0</v>
      </c>
      <c r="AR44" s="9" t="s">
        <v>0</v>
      </c>
      <c r="AS44" s="9" t="s">
        <v>0</v>
      </c>
      <c r="AT44" s="9" t="s">
        <v>0</v>
      </c>
      <c r="AU44" s="9" t="s">
        <v>0</v>
      </c>
      <c r="AV44" s="9" t="s">
        <v>0</v>
      </c>
      <c r="AW44" s="9" t="s">
        <v>0</v>
      </c>
      <c r="AX44" s="9" t="s">
        <v>0</v>
      </c>
      <c r="AY44" s="9" t="s">
        <v>0</v>
      </c>
      <c r="AZ44" s="9" t="s">
        <v>0</v>
      </c>
      <c r="BA44" s="9" t="s">
        <v>0</v>
      </c>
      <c r="BB44" s="9" t="s">
        <v>0</v>
      </c>
      <c r="BC44" s="9" t="s">
        <v>0</v>
      </c>
      <c r="BD44" s="9" t="s">
        <v>0</v>
      </c>
      <c r="BE44" s="9" t="s">
        <v>0</v>
      </c>
      <c r="BF44" s="9" t="s">
        <v>0</v>
      </c>
      <c r="BG44" s="9" t="s">
        <v>0</v>
      </c>
      <c r="BH44" s="9" t="s">
        <v>0</v>
      </c>
      <c r="BI44" s="9" t="s">
        <v>0</v>
      </c>
      <c r="BJ44" s="9" t="s">
        <v>0</v>
      </c>
      <c r="BK44" s="9" t="s">
        <v>0</v>
      </c>
      <c r="BL44" s="9" t="s">
        <v>0</v>
      </c>
      <c r="BM44" s="9" t="s">
        <v>0</v>
      </c>
      <c r="BN44" s="9" t="s">
        <v>0</v>
      </c>
      <c r="BO44" s="9" t="s">
        <v>0</v>
      </c>
      <c r="BP44" s="9" t="s">
        <v>0</v>
      </c>
      <c r="BQ44" s="9" t="s">
        <v>0</v>
      </c>
      <c r="BR44" s="9" t="s">
        <v>0</v>
      </c>
      <c r="BS44" s="9" t="s">
        <v>0</v>
      </c>
      <c r="BT44" s="9" t="s">
        <v>0</v>
      </c>
      <c r="BU44" s="9" t="s">
        <v>0</v>
      </c>
      <c r="BV44" s="9" t="s">
        <v>0</v>
      </c>
      <c r="BW44" s="9" t="s">
        <v>0</v>
      </c>
      <c r="BX44" s="9" t="s">
        <v>0</v>
      </c>
      <c r="BY44" s="9" t="s">
        <v>0</v>
      </c>
      <c r="BZ44" s="9" t="s">
        <v>0</v>
      </c>
      <c r="CA44" s="9" t="s">
        <v>0</v>
      </c>
      <c r="CB44" s="9" t="s">
        <v>0</v>
      </c>
      <c r="CC44" s="3">
        <f t="shared" si="1"/>
        <v>80</v>
      </c>
      <c r="CD44" s="4" t="str">
        <f>UPPER(Table387[[#This Row],[1]]&amp;Table387[[#This Row],[2]]&amp;Table387[[#This Row],[3]]&amp;Table387[[#This Row],[4]]&amp;Table387[[#This Row],[5]]&amp;Table387[[#This Row],[6]]&amp;Table387[[#This Row],[7]]&amp;Table387[[#This Row],[8]]&amp;Table387[[#This Row],[9]]&amp;Table387[[#This Row],[10]]&amp;Table387[[#This Row],[11]]&amp;Table387[[#This Row],[12]]&amp;Table387[[#This Row],[13]]&amp;Table387[[#This Row],[14]]&amp;Table387[[#This Row],[15]]&amp;Table387[[#This Row],[16]]&amp;Table387[[#This Row],[17]]&amp;Table387[[#This Row],[18]]&amp;Table387[[#This Row],[19]]&amp;Table387[[#This Row],[20]]&amp;Table387[[#This Row],[21]]&amp;Table387[[#This Row],[22]]&amp;Table387[[#This Row],[23]]&amp;Table387[[#This Row],[24]]&amp;Table387[[#This Row],[25]]&amp;Table387[[#This Row],[26]]&amp;Table387[[#This Row],[27]]&amp;Table387[[#This Row],[28]]&amp;Table387[[#This Row],[29]]&amp;Table387[[#This Row],[30]]&amp;Table387[[#This Row],[31]]&amp;Table387[[#This Row],[32]]&amp;Table387[[#This Row],[33]]&amp;Table387[[#This Row],[34]]&amp;Table387[[#This Row],[35]]&amp;Table387[[#This Row],[36]]&amp;Table387[[#This Row],[37]]&amp;Table387[[#This Row],[38]]&amp;Table387[[#This Row],[39]]&amp;Table387[[#This Row],[40]]&amp;Table387[[#This Row],[41]]&amp;Table387[[#This Row],[42]]&amp;Table387[[#This Row],[43]]&amp;Table387[[#This Row],[44]]&amp;Table387[[#This Row],[45]]&amp;Table387[[#This Row],[46]]&amp;Table387[[#This Row],[47]]&amp;Table387[[#This Row],[48]]&amp;Table387[[#This Row],[49]]&amp;Table387[[#This Row],[50]]&amp;Table387[[#This Row],[51]]&amp;Table387[[#This Row],[52]]&amp;Table387[[#This Row],[53]]&amp;Table387[[#This Row],[54]]&amp;Table387[[#This Row],[55]]&amp;Table387[[#This Row],[56]]&amp;Table387[[#This Row],[57]]&amp;Table387[[#This Row],[58]]&amp;Table387[[#This Row],[59]]&amp;Table387[[#This Row],[60]]&amp;Table387[[#This Row],[61]]&amp;Table387[[#This Row],[62]]&amp;Table387[[#This Row],[63]]&amp;Table387[[#This Row],[64]]&amp;Table387[[#This Row],[65]]&amp;Table387[[#This Row],[66]]&amp;Table387[[#This Row],[67]]&amp;Table387[[#This Row],[68]]&amp;Table387[[#This Row],[69]]&amp;Table387[[#This Row],[70]]&amp;Table387[[#This Row],[71]]&amp;Table387[[#This Row],[72]]&amp;Table387[[#This Row],[73]]&amp;Table387[[#This Row],[74]]&amp;Table387[[#This Row],[75]]&amp;Table387[[#This Row],[76]]&amp;Table387[[#This Row],[77]]&amp;Table387[[#This Row],[78]]&amp;Table387[[#This Row],[79]]&amp;Table387[[#This Row],[80]])</f>
        <v xml:space="preserve">PG51                                                                            </v>
      </c>
      <c r="CE44" s="3">
        <f>LEN(Table387[[#This Row],[CATAIR]])</f>
        <v>80</v>
      </c>
    </row>
    <row r="45" spans="1:83" x14ac:dyDescent="0.2">
      <c r="CC45" s="3"/>
      <c r="CD45" s="4"/>
      <c r="CE45" s="3">
        <f>LEN(Table387[[#This Row],[CATAIR]])</f>
        <v>0</v>
      </c>
    </row>
    <row r="46" spans="1:83" x14ac:dyDescent="0.2">
      <c r="CC46" s="3"/>
      <c r="CD46" s="4"/>
      <c r="CE46" s="3">
        <f>LEN(Table387[[#This Row],[CATAIR]])</f>
        <v>0</v>
      </c>
    </row>
    <row r="47" spans="1:83" x14ac:dyDescent="0.2">
      <c r="CC47" s="3"/>
      <c r="CD47" s="4"/>
      <c r="CE47" s="3">
        <f>LEN(Table387[[#This Row],[CATAIR]])</f>
        <v>0</v>
      </c>
    </row>
    <row r="48" spans="1:83" x14ac:dyDescent="0.2">
      <c r="CC48" s="3"/>
      <c r="CD48" s="4"/>
      <c r="CE48" s="3">
        <f>LEN(Table387[[#This Row],[CATAIR]])</f>
        <v>0</v>
      </c>
    </row>
    <row r="49" spans="81:83" x14ac:dyDescent="0.2">
      <c r="CC49" s="3"/>
      <c r="CD49" s="4"/>
      <c r="CE49" s="3">
        <f>LEN(Table387[[#This Row],[CATAIR]])</f>
        <v>0</v>
      </c>
    </row>
    <row r="50" spans="81:83" x14ac:dyDescent="0.2">
      <c r="CC50" s="3"/>
      <c r="CD50" s="4"/>
      <c r="CE50" s="3">
        <f>LEN(Table387[[#This Row],[CATAIR]])</f>
        <v>0</v>
      </c>
    </row>
    <row r="51" spans="81:83" x14ac:dyDescent="0.2">
      <c r="CC51" s="3"/>
      <c r="CD51" s="4"/>
      <c r="CE51" s="3">
        <f>LEN(Table387[[#This Row],[CATAIR]])</f>
        <v>0</v>
      </c>
    </row>
    <row r="52" spans="81:83" x14ac:dyDescent="0.2">
      <c r="CC52" s="3"/>
      <c r="CD52" s="4"/>
      <c r="CE52" s="3">
        <f>LEN(Table387[[#This Row],[CATAIR]])</f>
        <v>0</v>
      </c>
    </row>
    <row r="53" spans="81:83" x14ac:dyDescent="0.2">
      <c r="CC53" s="3"/>
      <c r="CD53" s="4"/>
      <c r="CE53" s="3">
        <f>LEN(Table387[[#This Row],[CATAIR]])</f>
        <v>0</v>
      </c>
    </row>
    <row r="54" spans="81:83" x14ac:dyDescent="0.2">
      <c r="CC54" s="3"/>
      <c r="CD54" s="4"/>
      <c r="CE54" s="3">
        <f>LEN(Table387[[#This Row],[CATAIR]])</f>
        <v>0</v>
      </c>
    </row>
    <row r="55" spans="81:83" x14ac:dyDescent="0.2">
      <c r="CC55" s="3"/>
      <c r="CD55" s="4"/>
      <c r="CE55" s="3">
        <f>LEN(Table387[[#This Row],[CATAIR]])</f>
        <v>0</v>
      </c>
    </row>
    <row r="56" spans="81:83" x14ac:dyDescent="0.2">
      <c r="CC56" s="3"/>
      <c r="CD56" s="4"/>
      <c r="CE56" s="3">
        <f>LEN(Table387[[#This Row],[CATAIR]])</f>
        <v>0</v>
      </c>
    </row>
    <row r="57" spans="81:83" x14ac:dyDescent="0.2">
      <c r="CC57" s="3"/>
      <c r="CD57" s="4"/>
      <c r="CE57" s="3">
        <f>LEN(Table387[[#This Row],[CATAIR]])</f>
        <v>0</v>
      </c>
    </row>
    <row r="58" spans="81:83" x14ac:dyDescent="0.2">
      <c r="CC58" s="3"/>
      <c r="CD58" s="4"/>
      <c r="CE58" s="3">
        <f>LEN(Table387[[#This Row],[CATAIR]])</f>
        <v>0</v>
      </c>
    </row>
    <row r="59" spans="81:83" x14ac:dyDescent="0.2">
      <c r="CC59" s="3"/>
      <c r="CD59" s="4"/>
      <c r="CE59" s="3">
        <f>LEN(Table387[[#This Row],[CATAIR]])</f>
        <v>0</v>
      </c>
    </row>
    <row r="60" spans="81:83" x14ac:dyDescent="0.2">
      <c r="CC60" s="3"/>
      <c r="CD60" s="4"/>
      <c r="CE60" s="3">
        <f>LEN(Table387[[#This Row],[CATAIR]])</f>
        <v>0</v>
      </c>
    </row>
    <row r="61" spans="81:83" x14ac:dyDescent="0.2">
      <c r="CC61" s="3"/>
      <c r="CD61" s="4"/>
      <c r="CE61" s="3">
        <f>LEN(Table387[[#This Row],[CATAIR]])</f>
        <v>0</v>
      </c>
    </row>
    <row r="62" spans="81:83" x14ac:dyDescent="0.2">
      <c r="CC62" s="3"/>
      <c r="CD62" s="4"/>
      <c r="CE62" s="3">
        <f>LEN(Table387[[#This Row],[CATAIR]])</f>
        <v>0</v>
      </c>
    </row>
    <row r="63" spans="81:83" x14ac:dyDescent="0.2">
      <c r="CC63" s="3"/>
      <c r="CD63" s="4"/>
      <c r="CE63" s="3">
        <f>LEN(Table387[[#This Row],[CATAIR]])</f>
        <v>0</v>
      </c>
    </row>
    <row r="64" spans="81:83" x14ac:dyDescent="0.2">
      <c r="CC64" s="3"/>
      <c r="CD64" s="4"/>
      <c r="CE64" s="3">
        <f>LEN(Table387[[#This Row],[CATAIR]])</f>
        <v>0</v>
      </c>
    </row>
    <row r="65" spans="81:83" x14ac:dyDescent="0.2">
      <c r="CC65" s="3"/>
      <c r="CD65" s="4"/>
      <c r="CE65" s="3">
        <f>LEN(Table387[[#This Row],[CATAIR]])</f>
        <v>0</v>
      </c>
    </row>
    <row r="66" spans="81:83" x14ac:dyDescent="0.2">
      <c r="CC66" s="3"/>
      <c r="CD66" s="4"/>
      <c r="CE66" s="3">
        <f>LEN(Table387[[#This Row],[CATAIR]])</f>
        <v>0</v>
      </c>
    </row>
    <row r="67" spans="81:83" x14ac:dyDescent="0.2">
      <c r="CC67" s="3"/>
      <c r="CD67" s="4"/>
      <c r="CE67" s="3">
        <f>LEN(Table387[[#This Row],[CATAIR]])</f>
        <v>0</v>
      </c>
    </row>
    <row r="68" spans="81:83" x14ac:dyDescent="0.2">
      <c r="CC68" s="3"/>
      <c r="CD68" s="4"/>
      <c r="CE68" s="3">
        <f>LEN(Table387[[#This Row],[CATAIR]])</f>
        <v>0</v>
      </c>
    </row>
    <row r="69" spans="81:83" x14ac:dyDescent="0.2">
      <c r="CC69" s="3"/>
      <c r="CD69" s="4"/>
      <c r="CE69" s="3">
        <f>LEN(Table387[[#This Row],[CATAIR]])</f>
        <v>0</v>
      </c>
    </row>
    <row r="70" spans="81:83" x14ac:dyDescent="0.2">
      <c r="CC70" s="3"/>
      <c r="CD70" s="4"/>
      <c r="CE70" s="3">
        <f>LEN(Table387[[#This Row],[CATAIR]])</f>
        <v>0</v>
      </c>
    </row>
  </sheetData>
  <conditionalFormatting sqref="A1:CB6 A8:CB1048576">
    <cfRule type="expression" dxfId="62" priority="9">
      <formula>AND((LEN(A1)&lt;&gt;1),($CC1&lt;&gt;""),($CC1&lt;&gt;"CK"))</formula>
    </cfRule>
  </conditionalFormatting>
  <conditionalFormatting sqref="CE1:CE6 CC1:CC6 CE8:CE1048576 CC8:CC1048576">
    <cfRule type="expression" dxfId="61" priority="8">
      <formula>AND((CC1&lt;&gt;80),($CC1&lt;&gt;""),($CC1&lt;&gt;"CK"))</formula>
    </cfRule>
  </conditionalFormatting>
  <conditionalFormatting sqref="A1:D6 CD1:CD6 A8:D1048576 CD8:CD1048576">
    <cfRule type="expression" dxfId="60" priority="7">
      <formula>LEFT($CD1,4)="PG01"</formula>
    </cfRule>
  </conditionalFormatting>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4" id="{E2491ACC-2137-48AC-B3A9-4A788C267C8E}">
            <xm:f>AND((LEN('370; Tuna Skipjack &amp; Yellowfin'!A7)&lt;&gt;1),('370; Tuna Skipjack &amp; Yellowfin'!$CC7&lt;&gt;""),('370; Tuna Skipjack &amp; Yellowfin'!$CC7&lt;&gt;"CK"))</xm:f>
            <x14:dxf>
              <fill>
                <patternFill>
                  <bgColor rgb="FFFF0000"/>
                </patternFill>
              </fill>
            </x14:dxf>
          </x14:cfRule>
          <xm:sqref>A7:CB7</xm:sqref>
        </x14:conditionalFormatting>
        <x14:conditionalFormatting xmlns:xm="http://schemas.microsoft.com/office/excel/2006/main">
          <x14:cfRule type="expression" priority="3" id="{3FBEE4A3-AC1A-4295-A062-ABF5D4A3D36C}">
            <xm:f>AND(('370; Tuna Skipjack &amp; Yellowfin'!CC7&lt;&gt;80),('370; Tuna Skipjack &amp; Yellowfin'!$CC7&lt;&gt;""),('370; Tuna Skipjack &amp; Yellowfin'!$CC7&lt;&gt;"CK"))</xm:f>
            <x14:dxf>
              <font>
                <b/>
                <i val="0"/>
                <color rgb="FFFF0000"/>
              </font>
              <fill>
                <patternFill>
                  <bgColor rgb="FFFFFF00"/>
                </patternFill>
              </fill>
            </x14:dxf>
          </x14:cfRule>
          <xm:sqref>CE7 CC7</xm:sqref>
        </x14:conditionalFormatting>
        <x14:conditionalFormatting xmlns:xm="http://schemas.microsoft.com/office/excel/2006/main">
          <x14:cfRule type="expression" priority="2" id="{B14E74AB-3988-42BB-91BC-43EC87863EDE}">
            <xm:f>LEFT('370; Tuna Skipjack &amp; Yellowfin'!$CD7,4)="PG01"</xm:f>
            <x14:dxf>
              <fill>
                <patternFill>
                  <bgColor theme="5" tint="0.39994506668294322"/>
                </patternFill>
              </fill>
            </x14:dxf>
          </x14:cfRule>
          <xm:sqref>CD7 A7:D7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6"/>
  <sheetViews>
    <sheetView topLeftCell="A21" workbookViewId="0">
      <selection activeCell="G3" sqref="G3"/>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88</v>
      </c>
      <c r="N2" s="14" t="s">
        <v>89</v>
      </c>
      <c r="O2" s="14" t="s">
        <v>102</v>
      </c>
      <c r="P2" s="14" t="s">
        <v>0</v>
      </c>
      <c r="Q2" s="14" t="s">
        <v>107</v>
      </c>
      <c r="R2" s="14" t="s">
        <v>97</v>
      </c>
      <c r="S2" s="14" t="s">
        <v>104</v>
      </c>
      <c r="T2" s="15" t="s">
        <v>88</v>
      </c>
      <c r="U2" s="14" t="s">
        <v>92</v>
      </c>
      <c r="V2" s="14" t="s">
        <v>85</v>
      </c>
      <c r="W2" s="14" t="s">
        <v>95</v>
      </c>
      <c r="X2" s="9" t="s">
        <v>0</v>
      </c>
      <c r="Y2" s="9" t="s">
        <v>81</v>
      </c>
      <c r="Z2" s="9" t="s">
        <v>104</v>
      </c>
      <c r="AA2" s="9" t="s">
        <v>95</v>
      </c>
      <c r="AB2" s="9" t="s">
        <v>91</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8" si="0">SUMPRODUCT(LEN(A2:CB2))</f>
        <v>80</v>
      </c>
      <c r="CD2"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PGOI      FRESH BLUEFIN TUNA                                                    </v>
      </c>
      <c r="CE2" s="3">
        <f>LEN(Table387410[[#This Row],[CATAIR]])</f>
        <v>80</v>
      </c>
    </row>
    <row r="3" spans="1:83" x14ac:dyDescent="0.2">
      <c r="A3" s="12" t="s">
        <v>86</v>
      </c>
      <c r="B3" s="13" t="s">
        <v>87</v>
      </c>
      <c r="C3" s="11">
        <v>0</v>
      </c>
      <c r="D3" s="11">
        <v>1</v>
      </c>
      <c r="E3" s="9">
        <v>0</v>
      </c>
      <c r="F3" s="9">
        <v>0</v>
      </c>
      <c r="G3" s="9">
        <v>1</v>
      </c>
      <c r="H3" s="9" t="s">
        <v>95</v>
      </c>
      <c r="I3" s="9" t="s">
        <v>100</v>
      </c>
      <c r="J3" s="9" t="s">
        <v>92</v>
      </c>
      <c r="K3" s="9" t="s">
        <v>102</v>
      </c>
      <c r="L3" s="9" t="s">
        <v>100</v>
      </c>
      <c r="M3" s="9" t="s">
        <v>89</v>
      </c>
      <c r="N3" s="9" t="s">
        <v>0</v>
      </c>
      <c r="O3" s="9" t="s">
        <v>0</v>
      </c>
      <c r="P3" s="9" t="s">
        <v>0</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PG01001NMFHMS   YY                                                              </v>
      </c>
      <c r="CE3" s="3">
        <f>LEN(Table387410[[#This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PG02P                                                                           </v>
      </c>
      <c r="CE4" s="3">
        <f>LEN(Table387410[[#This Row],[CATAIR]])</f>
        <v>80</v>
      </c>
    </row>
    <row r="5" spans="1:83" x14ac:dyDescent="0.2">
      <c r="A5" s="14" t="s">
        <v>86</v>
      </c>
      <c r="B5" s="14" t="s">
        <v>87</v>
      </c>
      <c r="C5" s="16">
        <v>1</v>
      </c>
      <c r="D5" s="16">
        <v>4</v>
      </c>
      <c r="E5" s="16">
        <v>2</v>
      </c>
      <c r="F5" s="14" t="s">
        <v>95</v>
      </c>
      <c r="G5" s="14" t="s">
        <v>100</v>
      </c>
      <c r="H5" s="16">
        <v>3</v>
      </c>
      <c r="I5" s="14" t="s">
        <v>89</v>
      </c>
      <c r="J5" s="17" t="s">
        <v>88</v>
      </c>
      <c r="K5" s="17">
        <v>1</v>
      </c>
      <c r="L5" s="18">
        <v>2</v>
      </c>
      <c r="M5" s="18">
        <v>3</v>
      </c>
      <c r="N5" s="16">
        <v>4</v>
      </c>
      <c r="O5" s="16">
        <v>5</v>
      </c>
      <c r="P5" s="16" t="s">
        <v>0</v>
      </c>
      <c r="Q5" s="9" t="s">
        <v>0</v>
      </c>
      <c r="R5" s="9" t="s">
        <v>0</v>
      </c>
      <c r="S5" s="9" t="s">
        <v>0</v>
      </c>
      <c r="T5" s="9" t="s">
        <v>0</v>
      </c>
      <c r="U5" s="9" t="s">
        <v>0</v>
      </c>
      <c r="V5" s="9" t="s">
        <v>0</v>
      </c>
      <c r="W5" s="9" t="s">
        <v>0</v>
      </c>
      <c r="X5" s="9" t="s">
        <v>0</v>
      </c>
      <c r="Y5" s="9" t="s">
        <v>0</v>
      </c>
      <c r="Z5" s="9" t="s">
        <v>0</v>
      </c>
      <c r="AA5" s="9" t="s">
        <v>0</v>
      </c>
      <c r="AB5" s="9" t="s">
        <v>0</v>
      </c>
      <c r="AC5" s="9" t="s">
        <v>0</v>
      </c>
      <c r="AD5" s="9" t="s">
        <v>0</v>
      </c>
      <c r="AE5" s="9" t="s">
        <v>0</v>
      </c>
      <c r="AF5" s="9" t="s">
        <v>0</v>
      </c>
      <c r="AG5" s="9" t="s">
        <v>0</v>
      </c>
      <c r="AH5" s="9" t="s">
        <v>0</v>
      </c>
      <c r="AI5" s="9" t="s">
        <v>0</v>
      </c>
      <c r="AJ5" s="9" t="s">
        <v>0</v>
      </c>
      <c r="AK5" s="9" t="s">
        <v>0</v>
      </c>
      <c r="AL5" s="9" t="s">
        <v>0</v>
      </c>
      <c r="AM5" s="9" t="s">
        <v>0</v>
      </c>
      <c r="AN5" s="9" t="s">
        <v>0</v>
      </c>
      <c r="AO5" s="9" t="s">
        <v>0</v>
      </c>
      <c r="AP5" s="9" t="s">
        <v>0</v>
      </c>
      <c r="AQ5" s="9" t="s">
        <v>0</v>
      </c>
      <c r="AR5" s="9" t="s">
        <v>0</v>
      </c>
      <c r="AS5" s="9" t="s">
        <v>0</v>
      </c>
      <c r="AT5" s="9" t="s">
        <v>0</v>
      </c>
      <c r="AU5" s="9" t="s">
        <v>0</v>
      </c>
      <c r="AV5" s="9" t="s">
        <v>0</v>
      </c>
      <c r="AW5" s="9" t="s">
        <v>0</v>
      </c>
      <c r="AX5" s="9" t="s">
        <v>0</v>
      </c>
      <c r="AY5" s="9" t="s">
        <v>0</v>
      </c>
      <c r="AZ5" s="9" t="s">
        <v>0</v>
      </c>
      <c r="BA5" s="9" t="s">
        <v>0</v>
      </c>
      <c r="BB5" s="9" t="s">
        <v>0</v>
      </c>
      <c r="BC5" s="9" t="s">
        <v>0</v>
      </c>
      <c r="BD5" s="9" t="s">
        <v>0</v>
      </c>
      <c r="BE5" s="9" t="s">
        <v>0</v>
      </c>
      <c r="BF5" s="9" t="s">
        <v>0</v>
      </c>
      <c r="BG5" s="9" t="s">
        <v>0</v>
      </c>
      <c r="BH5" s="9" t="s">
        <v>0</v>
      </c>
      <c r="BI5" s="9" t="s">
        <v>0</v>
      </c>
      <c r="BJ5" s="9" t="s">
        <v>0</v>
      </c>
      <c r="BK5" s="9" t="s">
        <v>0</v>
      </c>
      <c r="BL5" s="9" t="s">
        <v>0</v>
      </c>
      <c r="BM5" s="9" t="s">
        <v>0</v>
      </c>
      <c r="BN5" s="9" t="s">
        <v>0</v>
      </c>
      <c r="BO5" s="9" t="s">
        <v>0</v>
      </c>
      <c r="BP5" s="9" t="s">
        <v>0</v>
      </c>
      <c r="BQ5" s="9" t="s">
        <v>0</v>
      </c>
      <c r="BR5" s="9" t="s">
        <v>0</v>
      </c>
      <c r="BS5" s="9" t="s">
        <v>0</v>
      </c>
      <c r="BT5" s="9" t="s">
        <v>0</v>
      </c>
      <c r="BU5" s="9" t="s">
        <v>0</v>
      </c>
      <c r="BV5" s="9" t="s">
        <v>0</v>
      </c>
      <c r="BW5" s="9" t="s">
        <v>0</v>
      </c>
      <c r="BX5" s="9" t="s">
        <v>0</v>
      </c>
      <c r="BY5" s="9" t="s">
        <v>0</v>
      </c>
      <c r="BZ5" s="9" t="s">
        <v>0</v>
      </c>
      <c r="CA5" s="9" t="s">
        <v>0</v>
      </c>
      <c r="CB5" s="9" t="s">
        <v>0</v>
      </c>
      <c r="CC5" s="3">
        <f t="shared" si="0"/>
        <v>80</v>
      </c>
      <c r="CD5"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PG142NM3SE12345                                                                 </v>
      </c>
      <c r="CE5" s="3">
        <f>LEN(Table387410[[#This Row],[CATAIR]])</f>
        <v>80</v>
      </c>
    </row>
    <row r="6" spans="1:83" x14ac:dyDescent="0.2">
      <c r="A6" s="14" t="s">
        <v>86</v>
      </c>
      <c r="B6" s="14" t="s">
        <v>87</v>
      </c>
      <c r="C6" s="16">
        <v>0</v>
      </c>
      <c r="D6" s="16">
        <v>6</v>
      </c>
      <c r="E6" s="9" t="s">
        <v>102</v>
      </c>
      <c r="F6" s="9" t="s">
        <v>96</v>
      </c>
      <c r="G6" s="9" t="s">
        <v>125</v>
      </c>
      <c r="H6" s="9" t="s">
        <v>114</v>
      </c>
      <c r="I6" s="9" t="s">
        <v>114</v>
      </c>
      <c r="J6" s="9" t="s">
        <v>101</v>
      </c>
      <c r="K6" s="9" t="s">
        <v>91</v>
      </c>
      <c r="L6" s="9" t="s">
        <v>0</v>
      </c>
      <c r="M6" s="9" t="s">
        <v>0</v>
      </c>
      <c r="N6" s="9" t="s">
        <v>0</v>
      </c>
      <c r="O6" s="9" t="s">
        <v>0</v>
      </c>
      <c r="P6" s="9"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97</v>
      </c>
      <c r="AU6" s="9" t="s">
        <v>97</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PG06HRVZZWA                                  LL                                 </v>
      </c>
      <c r="CE6" s="3">
        <f>LEN(Table387410[[#This Row],[CATAIR]])</f>
        <v>80</v>
      </c>
    </row>
    <row r="7" spans="1:83" x14ac:dyDescent="0.2">
      <c r="A7" s="14" t="s">
        <v>86</v>
      </c>
      <c r="B7" s="14" t="s">
        <v>87</v>
      </c>
      <c r="C7" s="16">
        <v>2</v>
      </c>
      <c r="D7" s="16">
        <v>2</v>
      </c>
      <c r="E7" s="9" t="s">
        <v>93</v>
      </c>
      <c r="F7" s="9">
        <v>8</v>
      </c>
      <c r="G7" s="9">
        <v>8</v>
      </c>
      <c r="H7" s="9">
        <v>3</v>
      </c>
      <c r="I7" s="9" t="s">
        <v>0</v>
      </c>
      <c r="J7" s="9" t="s">
        <v>0</v>
      </c>
      <c r="K7" s="9" t="s">
        <v>0</v>
      </c>
      <c r="L7" s="9" t="s">
        <v>0</v>
      </c>
      <c r="M7" s="9" t="s">
        <v>0</v>
      </c>
      <c r="N7" s="9" t="s">
        <v>0</v>
      </c>
      <c r="O7" s="9" t="s">
        <v>0</v>
      </c>
      <c r="P7" s="9" t="s">
        <v>0</v>
      </c>
      <c r="Q7" s="9" t="s">
        <v>0</v>
      </c>
      <c r="R7" s="9" t="s">
        <v>0</v>
      </c>
      <c r="S7" s="9" t="s">
        <v>0</v>
      </c>
      <c r="T7" s="9" t="s">
        <v>0</v>
      </c>
      <c r="U7" s="9" t="s">
        <v>0</v>
      </c>
      <c r="V7" s="9" t="s">
        <v>0</v>
      </c>
      <c r="W7" s="9" t="s">
        <v>0</v>
      </c>
      <c r="X7" s="9" t="s">
        <v>0</v>
      </c>
      <c r="Y7" s="9" t="s">
        <v>0</v>
      </c>
      <c r="Z7" s="9" t="s">
        <v>0</v>
      </c>
      <c r="AA7" s="9" t="s">
        <v>0</v>
      </c>
      <c r="AB7" s="9" t="s">
        <v>0</v>
      </c>
      <c r="AC7" s="9" t="s">
        <v>0</v>
      </c>
      <c r="AD7" s="9" t="s">
        <v>0</v>
      </c>
      <c r="AE7" s="9" t="s">
        <v>0</v>
      </c>
      <c r="AF7" s="9" t="s">
        <v>0</v>
      </c>
      <c r="AG7" s="9" t="s">
        <v>0</v>
      </c>
      <c r="AH7" s="9" t="s">
        <v>0</v>
      </c>
      <c r="AI7" s="9" t="s">
        <v>0</v>
      </c>
      <c r="AJ7" s="9" t="s">
        <v>0</v>
      </c>
      <c r="AK7" s="9" t="s">
        <v>0</v>
      </c>
      <c r="AL7" s="9" t="s">
        <v>0</v>
      </c>
      <c r="AM7" s="9" t="s">
        <v>0</v>
      </c>
      <c r="AN7" s="9" t="s">
        <v>0</v>
      </c>
      <c r="AO7" s="9" t="s">
        <v>0</v>
      </c>
      <c r="AP7" s="9" t="s">
        <v>0</v>
      </c>
      <c r="AQ7" s="9" t="s">
        <v>0</v>
      </c>
      <c r="AR7" s="9" t="s">
        <v>0</v>
      </c>
      <c r="AS7" s="9" t="s">
        <v>0</v>
      </c>
      <c r="AT7" s="9" t="s">
        <v>0</v>
      </c>
      <c r="AU7" s="9" t="s">
        <v>0</v>
      </c>
      <c r="AV7" s="9" t="s">
        <v>0</v>
      </c>
      <c r="AW7" s="9" t="s">
        <v>0</v>
      </c>
      <c r="AX7" s="9" t="s">
        <v>0</v>
      </c>
      <c r="AY7" s="9" t="s">
        <v>94</v>
      </c>
      <c r="AZ7" s="9" t="s">
        <v>91</v>
      </c>
      <c r="BA7" s="9" t="s">
        <v>0</v>
      </c>
      <c r="BB7" s="9">
        <v>2</v>
      </c>
      <c r="BC7" s="9">
        <v>0</v>
      </c>
      <c r="BD7" s="9">
        <v>1</v>
      </c>
      <c r="BE7" s="9">
        <v>4</v>
      </c>
      <c r="BF7" s="9" t="s">
        <v>0</v>
      </c>
      <c r="BG7" s="9">
        <v>0</v>
      </c>
      <c r="BH7" s="9">
        <v>3</v>
      </c>
      <c r="BI7" s="9">
        <v>7</v>
      </c>
      <c r="BJ7" s="9">
        <v>0</v>
      </c>
      <c r="BK7" s="9">
        <v>5</v>
      </c>
      <c r="BL7" s="9" t="s">
        <v>0</v>
      </c>
      <c r="BM7" s="9" t="s">
        <v>0</v>
      </c>
      <c r="BN7" s="9" t="s">
        <v>0</v>
      </c>
      <c r="BO7" s="9" t="s">
        <v>0</v>
      </c>
      <c r="BP7" s="9" t="s">
        <v>0</v>
      </c>
      <c r="BQ7" s="9" t="s">
        <v>0</v>
      </c>
      <c r="BR7" s="9" t="s">
        <v>0</v>
      </c>
      <c r="BS7" s="9" t="s">
        <v>0</v>
      </c>
      <c r="BT7" s="9" t="s">
        <v>0</v>
      </c>
      <c r="BU7" s="9" t="s">
        <v>0</v>
      </c>
      <c r="BV7" s="9" t="s">
        <v>0</v>
      </c>
      <c r="BW7" s="9" t="s">
        <v>0</v>
      </c>
      <c r="BX7" s="9" t="s">
        <v>0</v>
      </c>
      <c r="BY7" s="9" t="s">
        <v>0</v>
      </c>
      <c r="BZ7" s="9" t="s">
        <v>0</v>
      </c>
      <c r="CA7" s="9" t="s">
        <v>0</v>
      </c>
      <c r="CB7" s="9" t="s">
        <v>0</v>
      </c>
      <c r="CC7" s="3">
        <f t="shared" si="0"/>
        <v>80</v>
      </c>
      <c r="CD7"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PG22Y883                                          CA 2014 03705                 </v>
      </c>
      <c r="CE7" s="3">
        <f>LEN(Table387410[[#This Row],[CATAIR]])</f>
        <v>80</v>
      </c>
    </row>
    <row r="8" spans="1:83" x14ac:dyDescent="0.2">
      <c r="A8" s="14" t="s">
        <v>86</v>
      </c>
      <c r="B8" s="14" t="s">
        <v>87</v>
      </c>
      <c r="C8" s="16">
        <v>3</v>
      </c>
      <c r="D8" s="16">
        <v>1</v>
      </c>
      <c r="E8" s="9" t="s">
        <v>125</v>
      </c>
      <c r="F8" s="9" t="s">
        <v>94</v>
      </c>
      <c r="G8" s="9" t="s">
        <v>96</v>
      </c>
      <c r="H8" s="9" t="s">
        <v>94</v>
      </c>
      <c r="I8" s="9" t="s">
        <v>91</v>
      </c>
      <c r="J8" s="9" t="s">
        <v>0</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0</v>
      </c>
      <c r="AZ8" s="9" t="s">
        <v>0</v>
      </c>
      <c r="BA8" s="9" t="s">
        <v>0</v>
      </c>
      <c r="BB8" s="9" t="s">
        <v>0</v>
      </c>
      <c r="BC8" s="9" t="s">
        <v>0</v>
      </c>
      <c r="BD8" s="9" t="s">
        <v>0</v>
      </c>
      <c r="BE8" s="9" t="s">
        <v>0</v>
      </c>
      <c r="BF8" s="9" t="s">
        <v>0</v>
      </c>
      <c r="BG8" s="9" t="s">
        <v>0</v>
      </c>
      <c r="BH8" s="9" t="s">
        <v>0</v>
      </c>
      <c r="BI8" s="9" t="s">
        <v>0</v>
      </c>
      <c r="BJ8" s="9" t="s">
        <v>0</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UPPER(Table387410[[#This Row],[1]]&amp;Table387410[[#This Row],[2]]&amp;Table387410[[#This Row],[3]]&amp;Table387410[[#This Row],[4]]&amp;Table387410[[#This Row],[5]]&amp;Table387410[[#This Row],[6]]&amp;Table387410[[#This Row],[7]]&amp;Table387410[[#This Row],[8]]&amp;Table387410[[#This Row],[9]]&amp;Table387410[[#This Row],[10]]&amp;Table387410[[#This Row],[11]]&amp;Table387410[[#This Row],[12]]&amp;Table387410[[#This Row],[13]]&amp;Table387410[[#This Row],[14]]&amp;Table387410[[#This Row],[15]]&amp;Table387410[[#This Row],[16]]&amp;Table387410[[#This Row],[17]]&amp;Table387410[[#This Row],[18]]&amp;Table387410[[#This Row],[19]]&amp;Table387410[[#This Row],[20]]&amp;Table387410[[#This Row],[21]]&amp;Table387410[[#This Row],[22]]&amp;Table387410[[#This Row],[23]]&amp;Table387410[[#This Row],[24]]&amp;Table387410[[#This Row],[25]]&amp;Table387410[[#This Row],[26]]&amp;Table387410[[#This Row],[27]]&amp;Table387410[[#This Row],[28]]&amp;Table387410[[#This Row],[29]]&amp;Table387410[[#This Row],[30]]&amp;Table387410[[#This Row],[31]]&amp;Table387410[[#This Row],[32]]&amp;Table387410[[#This Row],[33]]&amp;Table387410[[#This Row],[34]]&amp;Table387410[[#This Row],[35]]&amp;Table387410[[#This Row],[36]]&amp;Table387410[[#This Row],[37]]&amp;Table387410[[#This Row],[38]]&amp;Table387410[[#This Row],[39]]&amp;Table387410[[#This Row],[40]]&amp;Table387410[[#This Row],[41]]&amp;Table387410[[#This Row],[42]]&amp;Table387410[[#This Row],[43]]&amp;Table387410[[#This Row],[44]]&amp;Table387410[[#This Row],[45]]&amp;Table387410[[#This Row],[46]]&amp;Table387410[[#This Row],[47]]&amp;Table387410[[#This Row],[48]]&amp;Table387410[[#This Row],[49]]&amp;Table387410[[#This Row],[50]]&amp;Table387410[[#This Row],[51]]&amp;Table387410[[#This Row],[52]]&amp;Table387410[[#This Row],[53]]&amp;Table387410[[#This Row],[54]]&amp;Table387410[[#This Row],[55]]&amp;Table387410[[#This Row],[56]]&amp;Table387410[[#This Row],[57]]&amp;Table387410[[#This Row],[58]]&amp;Table387410[[#This Row],[59]]&amp;Table387410[[#This Row],[60]]&amp;Table387410[[#This Row],[61]]&amp;Table387410[[#This Row],[62]]&amp;Table387410[[#This Row],[63]]&amp;Table387410[[#This Row],[64]]&amp;Table387410[[#This Row],[65]]&amp;Table387410[[#This Row],[66]]&amp;Table387410[[#This Row],[67]]&amp;Table387410[[#This Row],[68]]&amp;Table387410[[#This Row],[69]]&amp;Table387410[[#This Row],[70]]&amp;Table387410[[#This Row],[71]]&amp;Table387410[[#This Row],[72]]&amp;Table387410[[#This Row],[73]]&amp;Table387410[[#This Row],[74]]&amp;Table387410[[#This Row],[75]]&amp;Table387410[[#This Row],[76]]&amp;Table387410[[#This Row],[77]]&amp;Table387410[[#This Row],[78]]&amp;Table387410[[#This Row],[79]]&amp;Table387410[[#This Row],[80]])</f>
        <v xml:space="preserve">PG31VCRCA                                                                       </v>
      </c>
      <c r="CE8" s="3">
        <f>LEN(Table387410[[#This Row],[CATAIR]])</f>
        <v>80</v>
      </c>
    </row>
    <row r="9" spans="1:83" x14ac:dyDescent="0.2">
      <c r="CC9" s="3"/>
      <c r="CD9" s="4"/>
      <c r="CE9" s="3">
        <f>LEN(Table387410[[#This Row],[CATAIR]])</f>
        <v>0</v>
      </c>
    </row>
    <row r="10" spans="1:83" x14ac:dyDescent="0.2">
      <c r="CC10" s="3"/>
      <c r="CD10" s="4"/>
      <c r="CE10" s="3">
        <f>LEN(Table387410[[#This Row],[CATAIR]])</f>
        <v>0</v>
      </c>
    </row>
    <row r="11" spans="1:83" x14ac:dyDescent="0.2">
      <c r="CC11" s="3"/>
      <c r="CD11" s="4"/>
      <c r="CE11" s="3">
        <f>LEN(Table387410[[#This Row],[CATAIR]])</f>
        <v>0</v>
      </c>
    </row>
    <row r="12" spans="1:83" x14ac:dyDescent="0.2">
      <c r="CC12" s="3"/>
      <c r="CD12" s="4"/>
      <c r="CE12" s="3">
        <f>LEN(Table387410[[#This Row],[CATAIR]])</f>
        <v>0</v>
      </c>
    </row>
    <row r="13" spans="1:83" x14ac:dyDescent="0.2">
      <c r="CC13" s="3"/>
      <c r="CD13" s="4"/>
      <c r="CE13" s="3">
        <f>LEN(Table387410[[#This Row],[CATAIR]])</f>
        <v>0</v>
      </c>
    </row>
    <row r="14" spans="1:83" x14ac:dyDescent="0.2">
      <c r="CC14" s="3"/>
      <c r="CD14" s="4"/>
      <c r="CE14" s="3">
        <f>LEN(Table387410[[#This Row],[CATAIR]])</f>
        <v>0</v>
      </c>
    </row>
    <row r="15" spans="1:83" x14ac:dyDescent="0.2">
      <c r="CC15" s="3"/>
      <c r="CD15" s="4"/>
      <c r="CE15" s="3">
        <f>LEN(Table387410[[#This Row],[CATAIR]])</f>
        <v>0</v>
      </c>
    </row>
    <row r="16" spans="1:83" x14ac:dyDescent="0.2">
      <c r="CC16" s="3"/>
      <c r="CD16" s="4"/>
      <c r="CE16" s="3">
        <f>LEN(Table387410[[#This Row],[CATAIR]])</f>
        <v>0</v>
      </c>
    </row>
    <row r="17" spans="81:83" x14ac:dyDescent="0.2">
      <c r="CC17" s="3"/>
      <c r="CD17" s="4"/>
      <c r="CE17" s="3">
        <f>LEN(Table387410[[#This Row],[CATAIR]])</f>
        <v>0</v>
      </c>
    </row>
    <row r="18" spans="81:83" x14ac:dyDescent="0.2">
      <c r="CC18" s="3"/>
      <c r="CD18" s="4"/>
      <c r="CE18" s="3">
        <f>LEN(Table387410[[#This Row],[CATAIR]])</f>
        <v>0</v>
      </c>
    </row>
    <row r="19" spans="81:83" x14ac:dyDescent="0.2">
      <c r="CC19" s="3"/>
      <c r="CD19" s="4"/>
      <c r="CE19" s="3">
        <f>LEN(Table387410[[#This Row],[CATAIR]])</f>
        <v>0</v>
      </c>
    </row>
    <row r="20" spans="81:83" x14ac:dyDescent="0.2">
      <c r="CC20" s="3"/>
      <c r="CD20" s="4"/>
      <c r="CE20" s="3">
        <f>LEN(Table387410[[#This Row],[CATAIR]])</f>
        <v>0</v>
      </c>
    </row>
    <row r="21" spans="81:83" x14ac:dyDescent="0.2">
      <c r="CC21" s="3"/>
      <c r="CD21" s="4"/>
      <c r="CE21" s="3">
        <f>LEN(Table387410[[#This Row],[CATAIR]])</f>
        <v>0</v>
      </c>
    </row>
    <row r="22" spans="81:83" x14ac:dyDescent="0.2">
      <c r="CC22" s="3"/>
      <c r="CD22" s="4"/>
      <c r="CE22" s="3">
        <f>LEN(Table387410[[#This Row],[CATAIR]])</f>
        <v>0</v>
      </c>
    </row>
    <row r="23" spans="81:83" x14ac:dyDescent="0.2">
      <c r="CC23" s="3"/>
      <c r="CD23" s="4"/>
      <c r="CE23" s="3">
        <f>LEN(Table387410[[#This Row],[CATAIR]])</f>
        <v>0</v>
      </c>
    </row>
    <row r="24" spans="81:83" x14ac:dyDescent="0.2">
      <c r="CC24" s="3"/>
      <c r="CD24" s="4"/>
      <c r="CE24" s="3">
        <f>LEN(Table387410[[#This Row],[CATAIR]])</f>
        <v>0</v>
      </c>
    </row>
    <row r="25" spans="81:83" x14ac:dyDescent="0.2">
      <c r="CC25" s="3"/>
      <c r="CD25" s="4"/>
      <c r="CE25" s="3">
        <f>LEN(Table387410[[#This Row],[CATAIR]])</f>
        <v>0</v>
      </c>
    </row>
    <row r="26" spans="81:83" x14ac:dyDescent="0.2">
      <c r="CC26" s="3"/>
      <c r="CD26" s="4"/>
      <c r="CE26" s="3">
        <f>LEN(Table387410[[#This Row],[CATAIR]])</f>
        <v>0</v>
      </c>
    </row>
    <row r="27" spans="81:83" x14ac:dyDescent="0.2">
      <c r="CC27" s="3"/>
      <c r="CD27" s="4"/>
      <c r="CE27" s="3">
        <f>LEN(Table387410[[#This Row],[CATAIR]])</f>
        <v>0</v>
      </c>
    </row>
    <row r="28" spans="81:83" x14ac:dyDescent="0.2">
      <c r="CC28" s="3"/>
      <c r="CD28" s="4"/>
      <c r="CE28" s="3">
        <f>LEN(Table387410[[#This Row],[CATAIR]])</f>
        <v>0</v>
      </c>
    </row>
    <row r="29" spans="81:83" x14ac:dyDescent="0.2">
      <c r="CC29" s="3"/>
      <c r="CD29" s="4"/>
      <c r="CE29" s="3">
        <f>LEN(Table387410[[#This Row],[CATAIR]])</f>
        <v>0</v>
      </c>
    </row>
    <row r="30" spans="81:83" x14ac:dyDescent="0.2">
      <c r="CC30" s="3"/>
      <c r="CD30" s="4"/>
      <c r="CE30" s="3">
        <f>LEN(Table387410[[#This Row],[CATAIR]])</f>
        <v>0</v>
      </c>
    </row>
    <row r="31" spans="81:83" x14ac:dyDescent="0.2">
      <c r="CC31" s="3"/>
      <c r="CD31" s="4"/>
      <c r="CE31" s="3">
        <f>LEN(Table387410[[#This Row],[CATAIR]])</f>
        <v>0</v>
      </c>
    </row>
    <row r="32" spans="81:83" x14ac:dyDescent="0.2">
      <c r="CC32" s="3"/>
      <c r="CD32" s="4"/>
      <c r="CE32" s="3">
        <f>LEN(Table387410[[#This Row],[CATAIR]])</f>
        <v>0</v>
      </c>
    </row>
    <row r="33" spans="81:83" x14ac:dyDescent="0.2">
      <c r="CC33" s="3"/>
      <c r="CD33" s="4"/>
      <c r="CE33" s="3">
        <f>LEN(Table387410[[#This Row],[CATAIR]])</f>
        <v>0</v>
      </c>
    </row>
    <row r="34" spans="81:83" x14ac:dyDescent="0.2">
      <c r="CC34" s="3"/>
      <c r="CD34" s="4"/>
      <c r="CE34" s="3">
        <f>LEN(Table387410[[#This Row],[CATAIR]])</f>
        <v>0</v>
      </c>
    </row>
    <row r="76" s="9" customFormat="1" x14ac:dyDescent="0.2"/>
  </sheetData>
  <conditionalFormatting sqref="A5:E5 A1:CB4 A6:CB1048576">
    <cfRule type="expression" dxfId="56" priority="5">
      <formula>AND((LEN(A1)&lt;&gt;1),($CC1&lt;&gt;""),($CC1&lt;&gt;"CK"))</formula>
    </cfRule>
  </conditionalFormatting>
  <conditionalFormatting sqref="CE1:CE1048576 CC1:CC1048576">
    <cfRule type="expression" dxfId="55" priority="4">
      <formula>AND((CC1&lt;&gt;80),($CC1&lt;&gt;""),($CC1&lt;&gt;"CK"))</formula>
    </cfRule>
  </conditionalFormatting>
  <conditionalFormatting sqref="CD1:CD1048576 A1:D1048576">
    <cfRule type="expression" dxfId="54" priority="3">
      <formula>LEFT($CD1,4)="PG01"</formula>
    </cfRule>
  </conditionalFormatting>
  <conditionalFormatting sqref="F5:CB5">
    <cfRule type="expression" dxfId="53" priority="1">
      <formula>AND((LEN(F5)&lt;&gt;1),($CC5&lt;&gt;""),($CC5&lt;&gt;"CK"))</formula>
    </cfRule>
  </conditionalFormatting>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6"/>
  <sheetViews>
    <sheetView workbookViewId="0">
      <selection activeCell="AO12" sqref="AO12"/>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88</v>
      </c>
      <c r="N2" s="14" t="s">
        <v>89</v>
      </c>
      <c r="O2" s="14" t="s">
        <v>102</v>
      </c>
      <c r="P2" s="14" t="s">
        <v>0</v>
      </c>
      <c r="Q2" s="14" t="s">
        <v>107</v>
      </c>
      <c r="R2" s="14" t="s">
        <v>97</v>
      </c>
      <c r="S2" s="14" t="s">
        <v>104</v>
      </c>
      <c r="T2" s="15" t="s">
        <v>88</v>
      </c>
      <c r="U2" s="14" t="s">
        <v>92</v>
      </c>
      <c r="V2" s="14" t="s">
        <v>85</v>
      </c>
      <c r="W2" s="14" t="s">
        <v>95</v>
      </c>
      <c r="X2" s="9" t="s">
        <v>0</v>
      </c>
      <c r="Y2" s="9" t="s">
        <v>81</v>
      </c>
      <c r="Z2" s="9" t="s">
        <v>104</v>
      </c>
      <c r="AA2" s="9" t="s">
        <v>95</v>
      </c>
      <c r="AB2" s="9" t="s">
        <v>91</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8" si="0">SUMPRODUCT(LEN(A2:CB2))</f>
        <v>80</v>
      </c>
      <c r="CD2"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PGOI      FRESH BLUEFIN TUNA                                                    </v>
      </c>
      <c r="CE2" s="3">
        <f>LEN(Table38741011[[#This Row],[CATAIR]])</f>
        <v>80</v>
      </c>
    </row>
    <row r="3" spans="1:83" x14ac:dyDescent="0.2">
      <c r="A3" s="12" t="s">
        <v>86</v>
      </c>
      <c r="B3" s="13" t="s">
        <v>87</v>
      </c>
      <c r="C3" s="11">
        <v>0</v>
      </c>
      <c r="D3" s="11">
        <v>1</v>
      </c>
      <c r="E3" s="9">
        <v>0</v>
      </c>
      <c r="F3" s="9">
        <v>0</v>
      </c>
      <c r="G3" s="9">
        <v>1</v>
      </c>
      <c r="H3" s="9" t="s">
        <v>95</v>
      </c>
      <c r="I3" s="9" t="s">
        <v>100</v>
      </c>
      <c r="J3" s="9" t="s">
        <v>92</v>
      </c>
      <c r="K3" s="9" t="s">
        <v>102</v>
      </c>
      <c r="L3" s="9" t="s">
        <v>100</v>
      </c>
      <c r="M3" s="9" t="s">
        <v>89</v>
      </c>
      <c r="N3" s="9" t="s">
        <v>0</v>
      </c>
      <c r="O3" s="9" t="s">
        <v>0</v>
      </c>
      <c r="P3" s="9" t="s">
        <v>0</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PG01001NMFHMS   YY                                                              </v>
      </c>
      <c r="CE3" s="3">
        <f>LEN(Table38741011[[#This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PG02P                                                                           </v>
      </c>
      <c r="CE4" s="3">
        <f>LEN(Table38741011[[#This Row],[CATAIR]])</f>
        <v>80</v>
      </c>
    </row>
    <row r="5" spans="1:83" x14ac:dyDescent="0.2">
      <c r="A5" s="14" t="s">
        <v>86</v>
      </c>
      <c r="B5" s="14" t="s">
        <v>87</v>
      </c>
      <c r="C5" s="16">
        <v>0</v>
      </c>
      <c r="D5" s="16">
        <v>6</v>
      </c>
      <c r="E5" s="9" t="s">
        <v>102</v>
      </c>
      <c r="F5" s="9" t="s">
        <v>96</v>
      </c>
      <c r="G5" s="9" t="s">
        <v>125</v>
      </c>
      <c r="H5" s="9" t="s">
        <v>114</v>
      </c>
      <c r="I5" s="9" t="s">
        <v>114</v>
      </c>
      <c r="J5" s="9" t="s">
        <v>86</v>
      </c>
      <c r="K5" s="9" t="s">
        <v>91</v>
      </c>
      <c r="L5" s="9" t="s">
        <v>94</v>
      </c>
      <c r="M5" s="9" t="s">
        <v>0</v>
      </c>
      <c r="N5" s="9" t="s">
        <v>0</v>
      </c>
      <c r="O5" s="9" t="s">
        <v>0</v>
      </c>
      <c r="P5" s="9" t="s">
        <v>0</v>
      </c>
      <c r="Q5" s="9" t="s">
        <v>0</v>
      </c>
      <c r="R5" s="9" t="s">
        <v>0</v>
      </c>
      <c r="S5" s="9" t="s">
        <v>0</v>
      </c>
      <c r="T5" s="9" t="s">
        <v>0</v>
      </c>
      <c r="U5" s="9" t="s">
        <v>0</v>
      </c>
      <c r="V5" s="9" t="s">
        <v>0</v>
      </c>
      <c r="W5" s="9" t="s">
        <v>0</v>
      </c>
      <c r="X5" s="9" t="s">
        <v>0</v>
      </c>
      <c r="Y5" s="9" t="s">
        <v>0</v>
      </c>
      <c r="Z5" s="9" t="s">
        <v>0</v>
      </c>
      <c r="AA5" s="9" t="s">
        <v>0</v>
      </c>
      <c r="AB5" s="9" t="s">
        <v>0</v>
      </c>
      <c r="AC5" s="9" t="s">
        <v>0</v>
      </c>
      <c r="AD5" s="9" t="s">
        <v>0</v>
      </c>
      <c r="AE5" s="9" t="s">
        <v>0</v>
      </c>
      <c r="AF5" s="9" t="s">
        <v>0</v>
      </c>
      <c r="AG5" s="9" t="s">
        <v>0</v>
      </c>
      <c r="AH5" s="9" t="s">
        <v>0</v>
      </c>
      <c r="AI5" s="9" t="s">
        <v>0</v>
      </c>
      <c r="AJ5" s="9" t="s">
        <v>0</v>
      </c>
      <c r="AK5" s="9" t="s">
        <v>0</v>
      </c>
      <c r="AL5" s="9" t="s">
        <v>0</v>
      </c>
      <c r="AM5" s="9" t="s">
        <v>0</v>
      </c>
      <c r="AN5" s="9" t="s">
        <v>0</v>
      </c>
      <c r="AO5" s="9" t="s">
        <v>0</v>
      </c>
      <c r="AP5" s="9" t="s">
        <v>0</v>
      </c>
      <c r="AQ5" s="9" t="s">
        <v>0</v>
      </c>
      <c r="AR5" s="9" t="s">
        <v>0</v>
      </c>
      <c r="AS5" s="9" t="s">
        <v>0</v>
      </c>
      <c r="AT5" s="9" t="s">
        <v>97</v>
      </c>
      <c r="AU5" s="9" t="s">
        <v>97</v>
      </c>
      <c r="AV5" s="9" t="s">
        <v>0</v>
      </c>
      <c r="AW5" s="9" t="s">
        <v>0</v>
      </c>
      <c r="AX5" s="9" t="s">
        <v>0</v>
      </c>
      <c r="AY5" s="9" t="s">
        <v>0</v>
      </c>
      <c r="AZ5" s="9" t="s">
        <v>0</v>
      </c>
      <c r="BA5" s="9" t="s">
        <v>0</v>
      </c>
      <c r="BB5" s="9" t="s">
        <v>0</v>
      </c>
      <c r="BC5" s="9" t="s">
        <v>0</v>
      </c>
      <c r="BD5" s="9" t="s">
        <v>0</v>
      </c>
      <c r="BE5" s="9" t="s">
        <v>0</v>
      </c>
      <c r="BF5" s="9" t="s">
        <v>0</v>
      </c>
      <c r="BG5" s="9" t="s">
        <v>0</v>
      </c>
      <c r="BH5" s="9" t="s">
        <v>0</v>
      </c>
      <c r="BI5" s="9" t="s">
        <v>0</v>
      </c>
      <c r="BJ5" s="9" t="s">
        <v>0</v>
      </c>
      <c r="BK5" s="9" t="s">
        <v>0</v>
      </c>
      <c r="BL5" s="9" t="s">
        <v>0</v>
      </c>
      <c r="BM5" s="9" t="s">
        <v>0</v>
      </c>
      <c r="BN5" s="9" t="s">
        <v>0</v>
      </c>
      <c r="BO5" s="9" t="s">
        <v>0</v>
      </c>
      <c r="BP5" s="9" t="s">
        <v>0</v>
      </c>
      <c r="BQ5" s="9" t="s">
        <v>0</v>
      </c>
      <c r="BR5" s="9" t="s">
        <v>0</v>
      </c>
      <c r="BS5" s="9" t="s">
        <v>0</v>
      </c>
      <c r="BT5" s="9" t="s">
        <v>0</v>
      </c>
      <c r="BU5" s="9" t="s">
        <v>0</v>
      </c>
      <c r="BV5" s="9" t="s">
        <v>0</v>
      </c>
      <c r="BW5" s="9" t="s">
        <v>0</v>
      </c>
      <c r="BX5" s="9" t="s">
        <v>0</v>
      </c>
      <c r="BY5" s="9" t="s">
        <v>0</v>
      </c>
      <c r="BZ5" s="9" t="s">
        <v>0</v>
      </c>
      <c r="CA5" s="9" t="s">
        <v>0</v>
      </c>
      <c r="CB5" s="9" t="s">
        <v>0</v>
      </c>
      <c r="CC5" s="3">
        <f t="shared" si="0"/>
        <v>80</v>
      </c>
      <c r="CD5"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PG06HRVZZPAC                                 LL                                 </v>
      </c>
      <c r="CE5" s="3">
        <f>LEN(Table38741011[[#This Row],[CATAIR]])</f>
        <v>80</v>
      </c>
    </row>
    <row r="6" spans="1:83" x14ac:dyDescent="0.2">
      <c r="A6" s="14" t="s">
        <v>86</v>
      </c>
      <c r="B6" s="14" t="s">
        <v>87</v>
      </c>
      <c r="C6" s="16">
        <v>1</v>
      </c>
      <c r="D6" s="16">
        <v>4</v>
      </c>
      <c r="E6" s="16">
        <v>2</v>
      </c>
      <c r="F6" s="14" t="s">
        <v>95</v>
      </c>
      <c r="G6" s="14" t="s">
        <v>100</v>
      </c>
      <c r="H6" s="16">
        <v>3</v>
      </c>
      <c r="I6" s="14" t="s">
        <v>89</v>
      </c>
      <c r="J6" s="17" t="s">
        <v>88</v>
      </c>
      <c r="K6" s="17">
        <v>1</v>
      </c>
      <c r="L6" s="18">
        <v>2</v>
      </c>
      <c r="M6" s="18">
        <v>3</v>
      </c>
      <c r="N6" s="16">
        <v>4</v>
      </c>
      <c r="O6" s="16">
        <v>5</v>
      </c>
      <c r="P6" s="16"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0</v>
      </c>
      <c r="AU6" s="9" t="s">
        <v>0</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PG142NM3SE12345                                                                 </v>
      </c>
      <c r="CE6" s="3">
        <f>LEN(Table38741011[[#This Row],[CATAIR]])</f>
        <v>80</v>
      </c>
    </row>
    <row r="7" spans="1:83" x14ac:dyDescent="0.2">
      <c r="A7" s="14" t="s">
        <v>86</v>
      </c>
      <c r="B7" s="14" t="s">
        <v>87</v>
      </c>
      <c r="C7" s="16">
        <v>2</v>
      </c>
      <c r="D7" s="16">
        <v>2</v>
      </c>
      <c r="E7" s="9" t="s">
        <v>93</v>
      </c>
      <c r="F7" s="9">
        <v>8</v>
      </c>
      <c r="G7" s="9">
        <v>8</v>
      </c>
      <c r="H7" s="9">
        <v>3</v>
      </c>
      <c r="I7" s="9" t="s">
        <v>0</v>
      </c>
      <c r="J7" s="9" t="s">
        <v>0</v>
      </c>
      <c r="K7" s="9" t="s">
        <v>0</v>
      </c>
      <c r="L7" s="9" t="s">
        <v>0</v>
      </c>
      <c r="M7" s="9" t="s">
        <v>0</v>
      </c>
      <c r="N7" s="9" t="s">
        <v>0</v>
      </c>
      <c r="O7" s="9" t="s">
        <v>0</v>
      </c>
      <c r="P7" s="9" t="s">
        <v>0</v>
      </c>
      <c r="Q7" s="9" t="s">
        <v>0</v>
      </c>
      <c r="R7" s="9" t="s">
        <v>0</v>
      </c>
      <c r="S7" s="9" t="s">
        <v>0</v>
      </c>
      <c r="T7" s="9" t="s">
        <v>0</v>
      </c>
      <c r="U7" s="9" t="s">
        <v>0</v>
      </c>
      <c r="V7" s="9" t="s">
        <v>0</v>
      </c>
      <c r="W7" s="9" t="s">
        <v>0</v>
      </c>
      <c r="X7" s="9" t="s">
        <v>0</v>
      </c>
      <c r="Y7" s="9" t="s">
        <v>0</v>
      </c>
      <c r="Z7" s="9" t="s">
        <v>0</v>
      </c>
      <c r="AA7" s="9" t="s">
        <v>0</v>
      </c>
      <c r="AB7" s="9" t="s">
        <v>0</v>
      </c>
      <c r="AC7" s="9" t="s">
        <v>0</v>
      </c>
      <c r="AD7" s="9" t="s">
        <v>0</v>
      </c>
      <c r="AE7" s="9" t="s">
        <v>0</v>
      </c>
      <c r="AF7" s="9" t="s">
        <v>0</v>
      </c>
      <c r="AG7" s="9" t="s">
        <v>0</v>
      </c>
      <c r="AH7" s="9" t="s">
        <v>0</v>
      </c>
      <c r="AI7" s="9" t="s">
        <v>0</v>
      </c>
      <c r="AJ7" s="9" t="s">
        <v>0</v>
      </c>
      <c r="AK7" s="9" t="s">
        <v>0</v>
      </c>
      <c r="AL7" s="9" t="s">
        <v>0</v>
      </c>
      <c r="AM7" s="9" t="s">
        <v>0</v>
      </c>
      <c r="AN7" s="9" t="s">
        <v>0</v>
      </c>
      <c r="AO7" s="9" t="s">
        <v>0</v>
      </c>
      <c r="AP7" s="9" t="s">
        <v>0</v>
      </c>
      <c r="AQ7" s="9" t="s">
        <v>0</v>
      </c>
      <c r="AR7" s="9" t="s">
        <v>0</v>
      </c>
      <c r="AS7" s="9" t="s">
        <v>0</v>
      </c>
      <c r="AT7" s="9" t="s">
        <v>0</v>
      </c>
      <c r="AU7" s="9" t="s">
        <v>0</v>
      </c>
      <c r="AV7" s="9" t="s">
        <v>0</v>
      </c>
      <c r="AW7" s="9" t="s">
        <v>0</v>
      </c>
      <c r="AX7" s="9" t="s">
        <v>0</v>
      </c>
      <c r="AY7" s="9" t="s">
        <v>126</v>
      </c>
      <c r="AZ7" s="9" t="s">
        <v>86</v>
      </c>
      <c r="BA7" s="9" t="s">
        <v>0</v>
      </c>
      <c r="BB7" s="9" t="s">
        <v>86</v>
      </c>
      <c r="BC7" s="9">
        <v>1</v>
      </c>
      <c r="BD7" s="9">
        <v>3</v>
      </c>
      <c r="BE7" s="9" t="s">
        <v>0</v>
      </c>
      <c r="BF7" s="9">
        <v>0</v>
      </c>
      <c r="BG7" s="9">
        <v>0</v>
      </c>
      <c r="BH7" s="9">
        <v>0</v>
      </c>
      <c r="BI7" s="9">
        <v>4</v>
      </c>
      <c r="BJ7" s="9">
        <v>2</v>
      </c>
      <c r="BK7" s="9">
        <v>2</v>
      </c>
      <c r="BL7" s="9" t="s">
        <v>0</v>
      </c>
      <c r="BM7" s="9" t="s">
        <v>0</v>
      </c>
      <c r="BN7" s="9" t="s">
        <v>0</v>
      </c>
      <c r="BO7" s="9" t="s">
        <v>0</v>
      </c>
      <c r="BP7" s="9" t="s">
        <v>0</v>
      </c>
      <c r="BQ7" s="9" t="s">
        <v>0</v>
      </c>
      <c r="BR7" s="9" t="s">
        <v>0</v>
      </c>
      <c r="BS7" s="9" t="s">
        <v>0</v>
      </c>
      <c r="BT7" s="9" t="s">
        <v>0</v>
      </c>
      <c r="BU7" s="9" t="s">
        <v>0</v>
      </c>
      <c r="BV7" s="9" t="s">
        <v>0</v>
      </c>
      <c r="BW7" s="9" t="s">
        <v>0</v>
      </c>
      <c r="BX7" s="9" t="s">
        <v>0</v>
      </c>
      <c r="BY7" s="9" t="s">
        <v>0</v>
      </c>
      <c r="BZ7" s="9" t="s">
        <v>0</v>
      </c>
      <c r="CA7" s="9" t="s">
        <v>0</v>
      </c>
      <c r="CB7" s="9" t="s">
        <v>0</v>
      </c>
      <c r="CC7" s="3">
        <f t="shared" si="0"/>
        <v>80</v>
      </c>
      <c r="CD7"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PG22Y883                                          JP P13 000422                 </v>
      </c>
      <c r="CE7" s="3">
        <f>LEN(Table38741011[[#This Row],[CATAIR]])</f>
        <v>80</v>
      </c>
    </row>
    <row r="8" spans="1:83" x14ac:dyDescent="0.2">
      <c r="A8" s="14" t="s">
        <v>86</v>
      </c>
      <c r="B8" s="14" t="s">
        <v>87</v>
      </c>
      <c r="C8" s="16">
        <v>3</v>
      </c>
      <c r="D8" s="16">
        <v>1</v>
      </c>
      <c r="E8" s="9" t="s">
        <v>125</v>
      </c>
      <c r="F8" s="9" t="s">
        <v>94</v>
      </c>
      <c r="G8" s="9" t="s">
        <v>96</v>
      </c>
      <c r="H8" s="9" t="s">
        <v>126</v>
      </c>
      <c r="I8" s="9" t="s">
        <v>86</v>
      </c>
      <c r="J8" s="9" t="s">
        <v>0</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0</v>
      </c>
      <c r="AZ8" s="9" t="s">
        <v>0</v>
      </c>
      <c r="BA8" s="9" t="s">
        <v>0</v>
      </c>
      <c r="BB8" s="9" t="s">
        <v>0</v>
      </c>
      <c r="BC8" s="9" t="s">
        <v>0</v>
      </c>
      <c r="BD8" s="9" t="s">
        <v>0</v>
      </c>
      <c r="BE8" s="9" t="s">
        <v>0</v>
      </c>
      <c r="BF8" s="9" t="s">
        <v>0</v>
      </c>
      <c r="BG8" s="9" t="s">
        <v>0</v>
      </c>
      <c r="BH8" s="9" t="s">
        <v>0</v>
      </c>
      <c r="BI8" s="9" t="s">
        <v>0</v>
      </c>
      <c r="BJ8" s="9" t="s">
        <v>0</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UPPER(Table38741011[[#This Row],[1]]&amp;Table38741011[[#This Row],[2]]&amp;Table38741011[[#This Row],[3]]&amp;Table38741011[[#This Row],[4]]&amp;Table38741011[[#This Row],[5]]&amp;Table38741011[[#This Row],[6]]&amp;Table38741011[[#This Row],[7]]&amp;Table38741011[[#This Row],[8]]&amp;Table38741011[[#This Row],[9]]&amp;Table38741011[[#This Row],[10]]&amp;Table38741011[[#This Row],[11]]&amp;Table38741011[[#This Row],[12]]&amp;Table38741011[[#This Row],[13]]&amp;Table38741011[[#This Row],[14]]&amp;Table38741011[[#This Row],[15]]&amp;Table38741011[[#This Row],[16]]&amp;Table38741011[[#This Row],[17]]&amp;Table38741011[[#This Row],[18]]&amp;Table38741011[[#This Row],[19]]&amp;Table38741011[[#This Row],[20]]&amp;Table38741011[[#This Row],[21]]&amp;Table38741011[[#This Row],[22]]&amp;Table38741011[[#This Row],[23]]&amp;Table38741011[[#This Row],[24]]&amp;Table38741011[[#This Row],[25]]&amp;Table38741011[[#This Row],[26]]&amp;Table38741011[[#This Row],[27]]&amp;Table38741011[[#This Row],[28]]&amp;Table38741011[[#This Row],[29]]&amp;Table38741011[[#This Row],[30]]&amp;Table38741011[[#This Row],[31]]&amp;Table38741011[[#This Row],[32]]&amp;Table38741011[[#This Row],[33]]&amp;Table38741011[[#This Row],[34]]&amp;Table38741011[[#This Row],[35]]&amp;Table38741011[[#This Row],[36]]&amp;Table38741011[[#This Row],[37]]&amp;Table38741011[[#This Row],[38]]&amp;Table38741011[[#This Row],[39]]&amp;Table38741011[[#This Row],[40]]&amp;Table38741011[[#This Row],[41]]&amp;Table38741011[[#This Row],[42]]&amp;Table38741011[[#This Row],[43]]&amp;Table38741011[[#This Row],[44]]&amp;Table38741011[[#This Row],[45]]&amp;Table38741011[[#This Row],[46]]&amp;Table38741011[[#This Row],[47]]&amp;Table38741011[[#This Row],[48]]&amp;Table38741011[[#This Row],[49]]&amp;Table38741011[[#This Row],[50]]&amp;Table38741011[[#This Row],[51]]&amp;Table38741011[[#This Row],[52]]&amp;Table38741011[[#This Row],[53]]&amp;Table38741011[[#This Row],[54]]&amp;Table38741011[[#This Row],[55]]&amp;Table38741011[[#This Row],[56]]&amp;Table38741011[[#This Row],[57]]&amp;Table38741011[[#This Row],[58]]&amp;Table38741011[[#This Row],[59]]&amp;Table38741011[[#This Row],[60]]&amp;Table38741011[[#This Row],[61]]&amp;Table38741011[[#This Row],[62]]&amp;Table38741011[[#This Row],[63]]&amp;Table38741011[[#This Row],[64]]&amp;Table38741011[[#This Row],[65]]&amp;Table38741011[[#This Row],[66]]&amp;Table38741011[[#This Row],[67]]&amp;Table38741011[[#This Row],[68]]&amp;Table38741011[[#This Row],[69]]&amp;Table38741011[[#This Row],[70]]&amp;Table38741011[[#This Row],[71]]&amp;Table38741011[[#This Row],[72]]&amp;Table38741011[[#This Row],[73]]&amp;Table38741011[[#This Row],[74]]&amp;Table38741011[[#This Row],[75]]&amp;Table38741011[[#This Row],[76]]&amp;Table38741011[[#This Row],[77]]&amp;Table38741011[[#This Row],[78]]&amp;Table38741011[[#This Row],[79]]&amp;Table38741011[[#This Row],[80]])</f>
        <v xml:space="preserve">PG31VCRJP                                                                       </v>
      </c>
      <c r="CE8" s="3">
        <f>LEN(Table38741011[[#This Row],[CATAIR]])</f>
        <v>80</v>
      </c>
    </row>
    <row r="9" spans="1:83" x14ac:dyDescent="0.2">
      <c r="CC9" s="3"/>
      <c r="CD9" s="4"/>
      <c r="CE9" s="3">
        <f>LEN(Table38741011[[#This Row],[CATAIR]])</f>
        <v>0</v>
      </c>
    </row>
    <row r="10" spans="1:83" x14ac:dyDescent="0.2">
      <c r="CC10" s="3"/>
      <c r="CD10" s="4"/>
      <c r="CE10" s="3">
        <f>LEN(Table38741011[[#This Row],[CATAIR]])</f>
        <v>0</v>
      </c>
    </row>
    <row r="11" spans="1:83" x14ac:dyDescent="0.2">
      <c r="CC11" s="3"/>
      <c r="CD11" s="4"/>
      <c r="CE11" s="3">
        <f>LEN(Table38741011[[#This Row],[CATAIR]])</f>
        <v>0</v>
      </c>
    </row>
    <row r="12" spans="1:83" x14ac:dyDescent="0.2">
      <c r="CC12" s="3"/>
      <c r="CD12" s="4"/>
      <c r="CE12" s="3">
        <f>LEN(Table38741011[[#This Row],[CATAIR]])</f>
        <v>0</v>
      </c>
    </row>
    <row r="13" spans="1:83" x14ac:dyDescent="0.2">
      <c r="CC13" s="3"/>
      <c r="CD13" s="4"/>
      <c r="CE13" s="3">
        <f>LEN(Table38741011[[#This Row],[CATAIR]])</f>
        <v>0</v>
      </c>
    </row>
    <row r="14" spans="1:83" x14ac:dyDescent="0.2">
      <c r="CC14" s="3"/>
      <c r="CD14" s="4"/>
      <c r="CE14" s="3">
        <f>LEN(Table38741011[[#This Row],[CATAIR]])</f>
        <v>0</v>
      </c>
    </row>
    <row r="15" spans="1:83" x14ac:dyDescent="0.2">
      <c r="CC15" s="3"/>
      <c r="CD15" s="4"/>
      <c r="CE15" s="3">
        <f>LEN(Table38741011[[#This Row],[CATAIR]])</f>
        <v>0</v>
      </c>
    </row>
    <row r="16" spans="1:83" x14ac:dyDescent="0.2">
      <c r="CC16" s="3"/>
      <c r="CD16" s="4"/>
      <c r="CE16" s="3">
        <f>LEN(Table38741011[[#This Row],[CATAIR]])</f>
        <v>0</v>
      </c>
    </row>
    <row r="17" spans="81:83" x14ac:dyDescent="0.2">
      <c r="CC17" s="3"/>
      <c r="CD17" s="4"/>
      <c r="CE17" s="3">
        <f>LEN(Table38741011[[#This Row],[CATAIR]])</f>
        <v>0</v>
      </c>
    </row>
    <row r="18" spans="81:83" x14ac:dyDescent="0.2">
      <c r="CC18" s="3"/>
      <c r="CD18" s="4"/>
      <c r="CE18" s="3">
        <f>LEN(Table38741011[[#This Row],[CATAIR]])</f>
        <v>0</v>
      </c>
    </row>
    <row r="19" spans="81:83" x14ac:dyDescent="0.2">
      <c r="CC19" s="3"/>
      <c r="CD19" s="4"/>
      <c r="CE19" s="3">
        <f>LEN(Table38741011[[#This Row],[CATAIR]])</f>
        <v>0</v>
      </c>
    </row>
    <row r="20" spans="81:83" x14ac:dyDescent="0.2">
      <c r="CC20" s="3"/>
      <c r="CD20" s="4"/>
      <c r="CE20" s="3">
        <f>LEN(Table38741011[[#This Row],[CATAIR]])</f>
        <v>0</v>
      </c>
    </row>
    <row r="21" spans="81:83" x14ac:dyDescent="0.2">
      <c r="CC21" s="3"/>
      <c r="CD21" s="4"/>
      <c r="CE21" s="3">
        <f>LEN(Table38741011[[#This Row],[CATAIR]])</f>
        <v>0</v>
      </c>
    </row>
    <row r="22" spans="81:83" x14ac:dyDescent="0.2">
      <c r="CC22" s="3"/>
      <c r="CD22" s="4"/>
      <c r="CE22" s="3">
        <f>LEN(Table38741011[[#This Row],[CATAIR]])</f>
        <v>0</v>
      </c>
    </row>
    <row r="23" spans="81:83" x14ac:dyDescent="0.2">
      <c r="CC23" s="3"/>
      <c r="CD23" s="4"/>
      <c r="CE23" s="3">
        <f>LEN(Table38741011[[#This Row],[CATAIR]])</f>
        <v>0</v>
      </c>
    </row>
    <row r="24" spans="81:83" x14ac:dyDescent="0.2">
      <c r="CC24" s="3"/>
      <c r="CD24" s="4"/>
      <c r="CE24" s="3">
        <f>LEN(Table38741011[[#This Row],[CATAIR]])</f>
        <v>0</v>
      </c>
    </row>
    <row r="25" spans="81:83" x14ac:dyDescent="0.2">
      <c r="CC25" s="3"/>
      <c r="CD25" s="4"/>
      <c r="CE25" s="3">
        <f>LEN(Table38741011[[#This Row],[CATAIR]])</f>
        <v>0</v>
      </c>
    </row>
    <row r="26" spans="81:83" x14ac:dyDescent="0.2">
      <c r="CC26" s="3"/>
      <c r="CD26" s="4"/>
      <c r="CE26" s="3">
        <f>LEN(Table38741011[[#This Row],[CATAIR]])</f>
        <v>0</v>
      </c>
    </row>
    <row r="27" spans="81:83" x14ac:dyDescent="0.2">
      <c r="CC27" s="3"/>
      <c r="CD27" s="4"/>
      <c r="CE27" s="3">
        <f>LEN(Table38741011[[#This Row],[CATAIR]])</f>
        <v>0</v>
      </c>
    </row>
    <row r="28" spans="81:83" x14ac:dyDescent="0.2">
      <c r="CC28" s="3"/>
      <c r="CD28" s="4"/>
      <c r="CE28" s="3">
        <f>LEN(Table38741011[[#This Row],[CATAIR]])</f>
        <v>0</v>
      </c>
    </row>
    <row r="29" spans="81:83" x14ac:dyDescent="0.2">
      <c r="CC29" s="3"/>
      <c r="CD29" s="4"/>
      <c r="CE29" s="3">
        <f>LEN(Table38741011[[#This Row],[CATAIR]])</f>
        <v>0</v>
      </c>
    </row>
    <row r="30" spans="81:83" x14ac:dyDescent="0.2">
      <c r="CC30" s="3"/>
      <c r="CD30" s="4"/>
      <c r="CE30" s="3">
        <f>LEN(Table38741011[[#This Row],[CATAIR]])</f>
        <v>0</v>
      </c>
    </row>
    <row r="31" spans="81:83" x14ac:dyDescent="0.2">
      <c r="CC31" s="3"/>
      <c r="CD31" s="4"/>
      <c r="CE31" s="3">
        <f>LEN(Table38741011[[#This Row],[CATAIR]])</f>
        <v>0</v>
      </c>
    </row>
    <row r="32" spans="81:83" x14ac:dyDescent="0.2">
      <c r="CC32" s="3"/>
      <c r="CD32" s="4"/>
      <c r="CE32" s="3">
        <f>LEN(Table38741011[[#This Row],[CATAIR]])</f>
        <v>0</v>
      </c>
    </row>
    <row r="33" spans="81:83" x14ac:dyDescent="0.2">
      <c r="CC33" s="3"/>
      <c r="CD33" s="4"/>
      <c r="CE33" s="3">
        <f>LEN(Table38741011[[#This Row],[CATAIR]])</f>
        <v>0</v>
      </c>
    </row>
    <row r="34" spans="81:83" x14ac:dyDescent="0.2">
      <c r="CC34" s="3"/>
      <c r="CD34" s="4"/>
      <c r="CE34" s="3">
        <f>LEN(Table38741011[[#This Row],[CATAIR]])</f>
        <v>0</v>
      </c>
    </row>
    <row r="76" spans="81:83" x14ac:dyDescent="0.2">
      <c r="CC76" s="9"/>
      <c r="CD76" s="9"/>
      <c r="CE76" s="9"/>
    </row>
  </sheetData>
  <conditionalFormatting sqref="A1:CB1048576">
    <cfRule type="expression" dxfId="52" priority="4">
      <formula>AND((LEN(A1)&lt;&gt;1),($CC1&lt;&gt;""),($CC1&lt;&gt;"CK"))</formula>
    </cfRule>
  </conditionalFormatting>
  <conditionalFormatting sqref="CC1:CC1048576 CE1:CE1048576">
    <cfRule type="expression" dxfId="51" priority="3">
      <formula>AND((CC1&lt;&gt;80),($CC1&lt;&gt;""),($CC1&lt;&gt;"CK"))</formula>
    </cfRule>
  </conditionalFormatting>
  <conditionalFormatting sqref="A1:D1048576 CD1:CD1048576">
    <cfRule type="expression" dxfId="50" priority="2">
      <formula>LEFT($CD1,4)="PG01"</formula>
    </cfRule>
  </conditionalFormatting>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1"/>
  <sheetViews>
    <sheetView workbookViewId="0">
      <selection activeCell="AQ17" sqref="AQ17"/>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88</v>
      </c>
      <c r="N2" s="14" t="s">
        <v>89</v>
      </c>
      <c r="O2" s="14" t="s">
        <v>102</v>
      </c>
      <c r="P2" s="14" t="s">
        <v>0</v>
      </c>
      <c r="Q2" s="14" t="s">
        <v>89</v>
      </c>
      <c r="R2" s="14" t="s">
        <v>101</v>
      </c>
      <c r="S2" s="14" t="s">
        <v>84</v>
      </c>
      <c r="T2" s="15" t="s">
        <v>96</v>
      </c>
      <c r="U2" s="14" t="s">
        <v>105</v>
      </c>
      <c r="V2" s="14" t="s">
        <v>92</v>
      </c>
      <c r="W2" s="14" t="s">
        <v>85</v>
      </c>
      <c r="X2" s="9" t="s">
        <v>89</v>
      </c>
      <c r="Y2" s="9" t="s">
        <v>102</v>
      </c>
      <c r="Z2" s="9" t="s">
        <v>0</v>
      </c>
      <c r="AA2" s="9" t="s">
        <v>0</v>
      </c>
      <c r="AB2" s="9" t="s">
        <v>0</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15" si="0">SUMPRODUCT(LEN(A2:CB2))</f>
        <v>80</v>
      </c>
      <c r="CD2"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PGOI      FRESH SWORDFISH                                                       </v>
      </c>
      <c r="CE2" s="3">
        <f>LEN(Table387412[[#This Row],[CATAIR]])</f>
        <v>80</v>
      </c>
    </row>
    <row r="3" spans="1:83" x14ac:dyDescent="0.2">
      <c r="A3" s="12" t="s">
        <v>86</v>
      </c>
      <c r="B3" s="13" t="s">
        <v>87</v>
      </c>
      <c r="C3" s="11">
        <v>0</v>
      </c>
      <c r="D3" s="11">
        <v>1</v>
      </c>
      <c r="E3" s="9">
        <v>0</v>
      </c>
      <c r="F3" s="9">
        <v>0</v>
      </c>
      <c r="G3" s="9">
        <v>1</v>
      </c>
      <c r="H3" s="9" t="s">
        <v>95</v>
      </c>
      <c r="I3" s="9" t="s">
        <v>100</v>
      </c>
      <c r="J3" s="9" t="s">
        <v>92</v>
      </c>
      <c r="K3" s="9" t="s">
        <v>102</v>
      </c>
      <c r="L3" s="9" t="s">
        <v>100</v>
      </c>
      <c r="M3" s="9" t="s">
        <v>89</v>
      </c>
      <c r="N3" s="9" t="s">
        <v>0</v>
      </c>
      <c r="O3" s="9" t="s">
        <v>0</v>
      </c>
      <c r="P3" s="9" t="s">
        <v>0</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PG01001NMFHMS   YY                                                              </v>
      </c>
      <c r="CE3" s="3">
        <f>LEN(Table387412[[#This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PG02P                                                                           </v>
      </c>
      <c r="CE4" s="3">
        <f>LEN(Table387412[[#This Row],[CATAIR]])</f>
        <v>80</v>
      </c>
    </row>
    <row r="5" spans="1:83" x14ac:dyDescent="0.2">
      <c r="A5" s="14" t="s">
        <v>86</v>
      </c>
      <c r="B5" s="14" t="s">
        <v>87</v>
      </c>
      <c r="C5" s="16">
        <v>1</v>
      </c>
      <c r="D5" s="16">
        <v>4</v>
      </c>
      <c r="E5" s="16">
        <v>2</v>
      </c>
      <c r="F5" s="14" t="s">
        <v>95</v>
      </c>
      <c r="G5" s="14" t="s">
        <v>100</v>
      </c>
      <c r="H5" s="16">
        <v>3</v>
      </c>
      <c r="I5" s="14" t="s">
        <v>89</v>
      </c>
      <c r="J5" s="17" t="s">
        <v>88</v>
      </c>
      <c r="K5" s="17">
        <v>1</v>
      </c>
      <c r="L5" s="18">
        <v>2</v>
      </c>
      <c r="M5" s="18">
        <v>3</v>
      </c>
      <c r="N5" s="16">
        <v>4</v>
      </c>
      <c r="O5" s="16">
        <v>5</v>
      </c>
      <c r="P5" s="16" t="s">
        <v>0</v>
      </c>
      <c r="Q5" s="9" t="s">
        <v>0</v>
      </c>
      <c r="R5" s="9" t="s">
        <v>0</v>
      </c>
      <c r="S5" s="9" t="s">
        <v>0</v>
      </c>
      <c r="T5" s="9" t="s">
        <v>0</v>
      </c>
      <c r="U5" s="9" t="s">
        <v>0</v>
      </c>
      <c r="V5" s="9" t="s">
        <v>0</v>
      </c>
      <c r="W5" s="9" t="s">
        <v>0</v>
      </c>
      <c r="X5" s="9" t="s">
        <v>0</v>
      </c>
      <c r="Y5" s="9" t="s">
        <v>0</v>
      </c>
      <c r="Z5" s="9" t="s">
        <v>0</v>
      </c>
      <c r="AA5" s="9" t="s">
        <v>0</v>
      </c>
      <c r="AB5" s="9" t="s">
        <v>0</v>
      </c>
      <c r="AC5" s="9" t="s">
        <v>0</v>
      </c>
      <c r="AD5" s="9" t="s">
        <v>0</v>
      </c>
      <c r="AE5" s="9" t="s">
        <v>0</v>
      </c>
      <c r="AF5" s="9" t="s">
        <v>0</v>
      </c>
      <c r="AG5" s="9" t="s">
        <v>0</v>
      </c>
      <c r="AH5" s="9" t="s">
        <v>0</v>
      </c>
      <c r="AI5" s="9" t="s">
        <v>0</v>
      </c>
      <c r="AJ5" s="9" t="s">
        <v>0</v>
      </c>
      <c r="AK5" s="9" t="s">
        <v>0</v>
      </c>
      <c r="AL5" s="9" t="s">
        <v>0</v>
      </c>
      <c r="AM5" s="9" t="s">
        <v>0</v>
      </c>
      <c r="AN5" s="9" t="s">
        <v>0</v>
      </c>
      <c r="AO5" s="9" t="s">
        <v>0</v>
      </c>
      <c r="AP5" s="9" t="s">
        <v>0</v>
      </c>
      <c r="AQ5" s="9" t="s">
        <v>0</v>
      </c>
      <c r="AR5" s="9" t="s">
        <v>0</v>
      </c>
      <c r="AS5" s="9" t="s">
        <v>0</v>
      </c>
      <c r="AT5" s="9" t="s">
        <v>0</v>
      </c>
      <c r="AU5" s="9" t="s">
        <v>0</v>
      </c>
      <c r="AV5" s="9" t="s">
        <v>0</v>
      </c>
      <c r="AW5" s="9" t="s">
        <v>0</v>
      </c>
      <c r="AX5" s="9" t="s">
        <v>0</v>
      </c>
      <c r="AY5" s="9" t="s">
        <v>0</v>
      </c>
      <c r="AZ5" s="9" t="s">
        <v>0</v>
      </c>
      <c r="BA5" s="9" t="s">
        <v>0</v>
      </c>
      <c r="BB5" s="9" t="s">
        <v>0</v>
      </c>
      <c r="BC5" s="9" t="s">
        <v>0</v>
      </c>
      <c r="BD5" s="9" t="s">
        <v>0</v>
      </c>
      <c r="BE5" s="9" t="s">
        <v>0</v>
      </c>
      <c r="BF5" s="9" t="s">
        <v>0</v>
      </c>
      <c r="BG5" s="9" t="s">
        <v>0</v>
      </c>
      <c r="BH5" s="9" t="s">
        <v>0</v>
      </c>
      <c r="BI5" s="9" t="s">
        <v>0</v>
      </c>
      <c r="BJ5" s="9" t="s">
        <v>0</v>
      </c>
      <c r="BK5" s="9" t="s">
        <v>0</v>
      </c>
      <c r="BL5" s="9" t="s">
        <v>0</v>
      </c>
      <c r="BM5" s="9" t="s">
        <v>0</v>
      </c>
      <c r="BN5" s="9" t="s">
        <v>0</v>
      </c>
      <c r="BO5" s="9" t="s">
        <v>0</v>
      </c>
      <c r="BP5" s="9" t="s">
        <v>0</v>
      </c>
      <c r="BQ5" s="9" t="s">
        <v>0</v>
      </c>
      <c r="BR5" s="9" t="s">
        <v>0</v>
      </c>
      <c r="BS5" s="9" t="s">
        <v>0</v>
      </c>
      <c r="BT5" s="9" t="s">
        <v>0</v>
      </c>
      <c r="BU5" s="9" t="s">
        <v>0</v>
      </c>
      <c r="BV5" s="9" t="s">
        <v>0</v>
      </c>
      <c r="BW5" s="9" t="s">
        <v>0</v>
      </c>
      <c r="BX5" s="9" t="s">
        <v>0</v>
      </c>
      <c r="BY5" s="9" t="s">
        <v>0</v>
      </c>
      <c r="BZ5" s="9" t="s">
        <v>0</v>
      </c>
      <c r="CA5" s="9" t="s">
        <v>0</v>
      </c>
      <c r="CB5" s="9" t="s">
        <v>0</v>
      </c>
      <c r="CC5" s="3">
        <f t="shared" si="0"/>
        <v>80</v>
      </c>
      <c r="CD5"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PG142NM3SE12345                                                                 </v>
      </c>
      <c r="CE5" s="3">
        <f>LEN(Table387412[[#This Row],[CATAIR]])</f>
        <v>80</v>
      </c>
    </row>
    <row r="6" spans="1:83" x14ac:dyDescent="0.2">
      <c r="A6" s="14" t="s">
        <v>86</v>
      </c>
      <c r="B6" s="14" t="s">
        <v>87</v>
      </c>
      <c r="C6" s="16">
        <v>5</v>
      </c>
      <c r="D6" s="16">
        <v>0</v>
      </c>
      <c r="E6" s="9" t="s">
        <v>0</v>
      </c>
      <c r="F6" s="9" t="s">
        <v>0</v>
      </c>
      <c r="G6" s="9" t="s">
        <v>0</v>
      </c>
      <c r="H6" s="9" t="s">
        <v>0</v>
      </c>
      <c r="I6" s="9" t="s">
        <v>0</v>
      </c>
      <c r="J6" s="9" t="s">
        <v>0</v>
      </c>
      <c r="K6" s="9" t="s">
        <v>0</v>
      </c>
      <c r="L6" s="9" t="s">
        <v>0</v>
      </c>
      <c r="M6" s="9" t="s">
        <v>0</v>
      </c>
      <c r="N6" s="9" t="s">
        <v>0</v>
      </c>
      <c r="O6" s="9" t="s">
        <v>0</v>
      </c>
      <c r="P6" s="9"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0</v>
      </c>
      <c r="AU6" s="9" t="s">
        <v>0</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PG50                                                                            </v>
      </c>
      <c r="CE6" s="3">
        <f>LEN(Table387412[[#This Row],[CATAIR]])</f>
        <v>80</v>
      </c>
    </row>
    <row r="7" spans="1:83" x14ac:dyDescent="0.2">
      <c r="A7" s="14" t="s">
        <v>86</v>
      </c>
      <c r="B7" s="14" t="s">
        <v>87</v>
      </c>
      <c r="C7" s="16">
        <v>0</v>
      </c>
      <c r="D7" s="16">
        <v>6</v>
      </c>
      <c r="E7" s="9" t="s">
        <v>102</v>
      </c>
      <c r="F7" s="9" t="s">
        <v>96</v>
      </c>
      <c r="G7" s="9" t="s">
        <v>125</v>
      </c>
      <c r="H7" s="9" t="s">
        <v>114</v>
      </c>
      <c r="I7" s="9" t="s">
        <v>114</v>
      </c>
      <c r="J7" s="9" t="s">
        <v>86</v>
      </c>
      <c r="K7" s="9" t="s">
        <v>91</v>
      </c>
      <c r="L7" s="9" t="s">
        <v>94</v>
      </c>
      <c r="M7" s="9" t="s">
        <v>0</v>
      </c>
      <c r="N7" s="9" t="s">
        <v>0</v>
      </c>
      <c r="O7" s="9" t="s">
        <v>0</v>
      </c>
      <c r="P7" s="9" t="s">
        <v>0</v>
      </c>
      <c r="Q7" s="9" t="s">
        <v>0</v>
      </c>
      <c r="R7" s="9" t="s">
        <v>0</v>
      </c>
      <c r="S7" s="9" t="s">
        <v>0</v>
      </c>
      <c r="T7" s="9" t="s">
        <v>0</v>
      </c>
      <c r="U7" s="9" t="s">
        <v>0</v>
      </c>
      <c r="V7" s="9" t="s">
        <v>0</v>
      </c>
      <c r="W7" s="9" t="s">
        <v>0</v>
      </c>
      <c r="X7" s="9" t="s">
        <v>0</v>
      </c>
      <c r="Y7" s="9" t="s">
        <v>0</v>
      </c>
      <c r="Z7" s="9" t="s">
        <v>0</v>
      </c>
      <c r="AA7" s="9" t="s">
        <v>0</v>
      </c>
      <c r="AB7" s="9" t="s">
        <v>0</v>
      </c>
      <c r="AC7" s="9" t="s">
        <v>0</v>
      </c>
      <c r="AD7" s="9" t="s">
        <v>0</v>
      </c>
      <c r="AE7" s="9" t="s">
        <v>0</v>
      </c>
      <c r="AF7" s="9" t="s">
        <v>0</v>
      </c>
      <c r="AG7" s="9" t="s">
        <v>0</v>
      </c>
      <c r="AH7" s="9" t="s">
        <v>0</v>
      </c>
      <c r="AI7" s="9" t="s">
        <v>0</v>
      </c>
      <c r="AJ7" s="9" t="s">
        <v>0</v>
      </c>
      <c r="AK7" s="9" t="s">
        <v>0</v>
      </c>
      <c r="AL7" s="9" t="s">
        <v>0</v>
      </c>
      <c r="AM7" s="9" t="s">
        <v>0</v>
      </c>
      <c r="AN7" s="9" t="s">
        <v>0</v>
      </c>
      <c r="AO7" s="9" t="s">
        <v>0</v>
      </c>
      <c r="AP7" s="9" t="s">
        <v>0</v>
      </c>
      <c r="AQ7" s="9" t="s">
        <v>0</v>
      </c>
      <c r="AR7" s="9" t="s">
        <v>0</v>
      </c>
      <c r="AS7" s="9" t="s">
        <v>0</v>
      </c>
      <c r="AT7" s="9" t="s">
        <v>97</v>
      </c>
      <c r="AU7" s="9" t="s">
        <v>97</v>
      </c>
      <c r="AV7" s="9" t="s">
        <v>0</v>
      </c>
      <c r="AW7" s="9" t="s">
        <v>0</v>
      </c>
      <c r="AX7" s="9" t="s">
        <v>0</v>
      </c>
      <c r="AY7" s="9" t="s">
        <v>0</v>
      </c>
      <c r="AZ7" s="9" t="s">
        <v>0</v>
      </c>
      <c r="BA7" s="9" t="s">
        <v>0</v>
      </c>
      <c r="BB7" s="9" t="s">
        <v>0</v>
      </c>
      <c r="BC7" s="9" t="s">
        <v>0</v>
      </c>
      <c r="BD7" s="9" t="s">
        <v>0</v>
      </c>
      <c r="BE7" s="9" t="s">
        <v>0</v>
      </c>
      <c r="BF7" s="9" t="s">
        <v>0</v>
      </c>
      <c r="BG7" s="9" t="s">
        <v>0</v>
      </c>
      <c r="BH7" s="9" t="s">
        <v>0</v>
      </c>
      <c r="BI7" s="9" t="s">
        <v>0</v>
      </c>
      <c r="BJ7" s="9" t="s">
        <v>0</v>
      </c>
      <c r="BK7" s="9" t="s">
        <v>0</v>
      </c>
      <c r="BL7" s="9" t="s">
        <v>0</v>
      </c>
      <c r="BM7" s="9" t="s">
        <v>0</v>
      </c>
      <c r="BN7" s="9" t="s">
        <v>0</v>
      </c>
      <c r="BO7" s="9" t="s">
        <v>0</v>
      </c>
      <c r="BP7" s="9" t="s">
        <v>0</v>
      </c>
      <c r="BQ7" s="9" t="s">
        <v>0</v>
      </c>
      <c r="BR7" s="9" t="s">
        <v>0</v>
      </c>
      <c r="BS7" s="9" t="s">
        <v>0</v>
      </c>
      <c r="BT7" s="9" t="s">
        <v>0</v>
      </c>
      <c r="BU7" s="9" t="s">
        <v>0</v>
      </c>
      <c r="BV7" s="9" t="s">
        <v>0</v>
      </c>
      <c r="BW7" s="9" t="s">
        <v>0</v>
      </c>
      <c r="BX7" s="9" t="s">
        <v>0</v>
      </c>
      <c r="BY7" s="9" t="s">
        <v>0</v>
      </c>
      <c r="BZ7" s="9" t="s">
        <v>0</v>
      </c>
      <c r="CA7" s="9" t="s">
        <v>0</v>
      </c>
      <c r="CB7" s="9" t="s">
        <v>0</v>
      </c>
      <c r="CC7" s="3">
        <f t="shared" si="0"/>
        <v>80</v>
      </c>
      <c r="CD7"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PG06HRVZZPAC                                 LL                                 </v>
      </c>
      <c r="CE7" s="3">
        <f>LEN(Table387412[[#This Row],[CATAIR]])</f>
        <v>80</v>
      </c>
    </row>
    <row r="8" spans="1:83" x14ac:dyDescent="0.2">
      <c r="A8" s="14" t="s">
        <v>86</v>
      </c>
      <c r="B8" s="14" t="s">
        <v>87</v>
      </c>
      <c r="C8" s="16">
        <v>2</v>
      </c>
      <c r="D8" s="16">
        <v>2</v>
      </c>
      <c r="E8" s="9" t="s">
        <v>93</v>
      </c>
      <c r="F8" s="9">
        <v>8</v>
      </c>
      <c r="G8" s="9">
        <v>7</v>
      </c>
      <c r="H8" s="9">
        <v>8</v>
      </c>
      <c r="I8" s="9" t="s">
        <v>0</v>
      </c>
      <c r="J8" s="9" t="s">
        <v>0</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87</v>
      </c>
      <c r="AZ8" s="9" t="s">
        <v>93</v>
      </c>
      <c r="BA8" s="9" t="s">
        <v>88</v>
      </c>
      <c r="BB8" s="9" t="s">
        <v>0</v>
      </c>
      <c r="BC8" s="9">
        <v>1</v>
      </c>
      <c r="BD8" s="9">
        <v>5</v>
      </c>
      <c r="BE8" s="9" t="s">
        <v>0</v>
      </c>
      <c r="BF8" s="9" t="s">
        <v>0</v>
      </c>
      <c r="BG8" s="9" t="s">
        <v>0</v>
      </c>
      <c r="BH8" s="9" t="s">
        <v>0</v>
      </c>
      <c r="BI8" s="9" t="s">
        <v>0</v>
      </c>
      <c r="BJ8" s="9" t="s">
        <v>0</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PG22Y878                                          GYE 15                        </v>
      </c>
      <c r="CE8" s="3">
        <f>LEN(Table387412[[#This Row],[CATAIR]])</f>
        <v>80</v>
      </c>
    </row>
    <row r="9" spans="1:83" x14ac:dyDescent="0.2">
      <c r="A9" s="14" t="s">
        <v>86</v>
      </c>
      <c r="B9" s="14" t="s">
        <v>87</v>
      </c>
      <c r="C9" s="16">
        <v>3</v>
      </c>
      <c r="D9" s="16">
        <v>1</v>
      </c>
      <c r="E9" s="9" t="s">
        <v>125</v>
      </c>
      <c r="F9" s="9" t="s">
        <v>94</v>
      </c>
      <c r="G9" s="9" t="s">
        <v>96</v>
      </c>
      <c r="H9" s="9" t="s">
        <v>88</v>
      </c>
      <c r="I9" s="9" t="s">
        <v>94</v>
      </c>
      <c r="J9" s="9" t="s">
        <v>0</v>
      </c>
      <c r="K9" s="9" t="s">
        <v>0</v>
      </c>
      <c r="L9" s="9" t="s">
        <v>0</v>
      </c>
      <c r="M9" s="9" t="s">
        <v>0</v>
      </c>
      <c r="N9" s="9" t="s">
        <v>0</v>
      </c>
      <c r="O9" s="9" t="s">
        <v>0</v>
      </c>
      <c r="P9" s="9" t="s">
        <v>0</v>
      </c>
      <c r="Q9" s="9" t="s">
        <v>0</v>
      </c>
      <c r="R9" s="9" t="s">
        <v>0</v>
      </c>
      <c r="S9" s="9" t="s">
        <v>0</v>
      </c>
      <c r="T9" s="9" t="s">
        <v>0</v>
      </c>
      <c r="U9" s="9" t="s">
        <v>0</v>
      </c>
      <c r="V9" s="9" t="s">
        <v>0</v>
      </c>
      <c r="W9" s="9" t="s">
        <v>0</v>
      </c>
      <c r="X9" s="9" t="s">
        <v>0</v>
      </c>
      <c r="Y9" s="9" t="s">
        <v>0</v>
      </c>
      <c r="Z9" s="9" t="s">
        <v>0</v>
      </c>
      <c r="AA9" s="9" t="s">
        <v>0</v>
      </c>
      <c r="AB9" s="9" t="s">
        <v>0</v>
      </c>
      <c r="AC9" s="9" t="s">
        <v>0</v>
      </c>
      <c r="AD9" s="9" t="s">
        <v>0</v>
      </c>
      <c r="AE9" s="9" t="s">
        <v>0</v>
      </c>
      <c r="AF9" s="9" t="s">
        <v>0</v>
      </c>
      <c r="AG9" s="9" t="s">
        <v>0</v>
      </c>
      <c r="AH9" s="9" t="s">
        <v>0</v>
      </c>
      <c r="AI9" s="9" t="s">
        <v>0</v>
      </c>
      <c r="AJ9" s="9" t="s">
        <v>0</v>
      </c>
      <c r="AK9" s="9" t="s">
        <v>0</v>
      </c>
      <c r="AL9" s="9" t="s">
        <v>0</v>
      </c>
      <c r="AM9" s="9" t="s">
        <v>0</v>
      </c>
      <c r="AN9" s="9" t="s">
        <v>0</v>
      </c>
      <c r="AO9" s="9" t="s">
        <v>0</v>
      </c>
      <c r="AP9" s="9" t="s">
        <v>0</v>
      </c>
      <c r="AQ9" s="9" t="s">
        <v>0</v>
      </c>
      <c r="AR9" s="9" t="s">
        <v>0</v>
      </c>
      <c r="AS9" s="9" t="s">
        <v>0</v>
      </c>
      <c r="AT9" s="9" t="s">
        <v>0</v>
      </c>
      <c r="AU9" s="9" t="s">
        <v>0</v>
      </c>
      <c r="AV9" s="9" t="s">
        <v>0</v>
      </c>
      <c r="AW9" s="9" t="s">
        <v>0</v>
      </c>
      <c r="AX9" s="9" t="s">
        <v>0</v>
      </c>
      <c r="AY9" s="9" t="s">
        <v>0</v>
      </c>
      <c r="AZ9" s="9" t="s">
        <v>0</v>
      </c>
      <c r="BA9" s="9" t="s">
        <v>0</v>
      </c>
      <c r="BB9" s="9" t="s">
        <v>0</v>
      </c>
      <c r="BC9" s="9" t="s">
        <v>0</v>
      </c>
      <c r="BD9" s="9" t="s">
        <v>0</v>
      </c>
      <c r="BE9" s="9" t="s">
        <v>0</v>
      </c>
      <c r="BF9" s="9" t="s">
        <v>0</v>
      </c>
      <c r="BG9" s="9" t="s">
        <v>0</v>
      </c>
      <c r="BH9" s="9" t="s">
        <v>0</v>
      </c>
      <c r="BI9" s="9" t="s">
        <v>0</v>
      </c>
      <c r="BJ9" s="9" t="s">
        <v>0</v>
      </c>
      <c r="BK9" s="9" t="s">
        <v>0</v>
      </c>
      <c r="BL9" s="9" t="s">
        <v>0</v>
      </c>
      <c r="BM9" s="9" t="s">
        <v>0</v>
      </c>
      <c r="BN9" s="9" t="s">
        <v>0</v>
      </c>
      <c r="BO9" s="9" t="s">
        <v>0</v>
      </c>
      <c r="BP9" s="9" t="s">
        <v>0</v>
      </c>
      <c r="BQ9" s="9" t="s">
        <v>0</v>
      </c>
      <c r="BR9" s="9" t="s">
        <v>0</v>
      </c>
      <c r="BS9" s="9" t="s">
        <v>0</v>
      </c>
      <c r="BT9" s="9" t="s">
        <v>0</v>
      </c>
      <c r="BU9" s="9" t="s">
        <v>0</v>
      </c>
      <c r="BV9" s="9" t="s">
        <v>0</v>
      </c>
      <c r="BW9" s="9" t="s">
        <v>0</v>
      </c>
      <c r="BX9" s="9" t="s">
        <v>0</v>
      </c>
      <c r="BY9" s="9" t="s">
        <v>0</v>
      </c>
      <c r="BZ9" s="9" t="s">
        <v>0</v>
      </c>
      <c r="CA9" s="9" t="s">
        <v>0</v>
      </c>
      <c r="CB9" s="9" t="s">
        <v>0</v>
      </c>
      <c r="CC9" s="3">
        <f t="shared" si="0"/>
        <v>80</v>
      </c>
      <c r="CD9"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PG31VCREC                                                                       </v>
      </c>
      <c r="CE9" s="3">
        <f>LEN(Table387412[[#This Row],[CATAIR]])</f>
        <v>80</v>
      </c>
    </row>
    <row r="10" spans="1:83" x14ac:dyDescent="0.2">
      <c r="A10" s="19" t="s">
        <v>86</v>
      </c>
      <c r="B10" s="19" t="s">
        <v>87</v>
      </c>
      <c r="C10" s="20">
        <v>5</v>
      </c>
      <c r="D10" s="20">
        <v>1</v>
      </c>
      <c r="E10" s="9" t="s">
        <v>0</v>
      </c>
      <c r="F10" s="9" t="s">
        <v>0</v>
      </c>
      <c r="G10" s="9" t="s">
        <v>0</v>
      </c>
      <c r="H10" s="9" t="s">
        <v>0</v>
      </c>
      <c r="I10" s="9" t="s">
        <v>0</v>
      </c>
      <c r="J10" s="9" t="s">
        <v>0</v>
      </c>
      <c r="K10" s="9" t="s">
        <v>0</v>
      </c>
      <c r="L10" s="9" t="s">
        <v>0</v>
      </c>
      <c r="M10" s="9" t="s">
        <v>0</v>
      </c>
      <c r="N10" s="9" t="s">
        <v>0</v>
      </c>
      <c r="O10" s="9" t="s">
        <v>0</v>
      </c>
      <c r="P10" s="9" t="s">
        <v>0</v>
      </c>
      <c r="Q10" s="9" t="s">
        <v>0</v>
      </c>
      <c r="R10" s="9" t="s">
        <v>0</v>
      </c>
      <c r="S10" s="9" t="s">
        <v>0</v>
      </c>
      <c r="T10" s="9" t="s">
        <v>0</v>
      </c>
      <c r="U10" s="9" t="s">
        <v>0</v>
      </c>
      <c r="V10" s="9" t="s">
        <v>0</v>
      </c>
      <c r="W10" s="9" t="s">
        <v>0</v>
      </c>
      <c r="X10" s="9" t="s">
        <v>0</v>
      </c>
      <c r="Y10" s="9" t="s">
        <v>0</v>
      </c>
      <c r="Z10" s="9" t="s">
        <v>0</v>
      </c>
      <c r="AA10" s="9" t="s">
        <v>0</v>
      </c>
      <c r="AB10" s="9" t="s">
        <v>0</v>
      </c>
      <c r="AC10" s="9" t="s">
        <v>0</v>
      </c>
      <c r="AD10" s="9" t="s">
        <v>0</v>
      </c>
      <c r="AE10" s="9" t="s">
        <v>0</v>
      </c>
      <c r="AF10" s="9" t="s">
        <v>0</v>
      </c>
      <c r="AG10" s="9" t="s">
        <v>0</v>
      </c>
      <c r="AH10" s="9" t="s">
        <v>0</v>
      </c>
      <c r="AI10" s="9" t="s">
        <v>0</v>
      </c>
      <c r="AJ10" s="9" t="s">
        <v>0</v>
      </c>
      <c r="AK10" s="9" t="s">
        <v>0</v>
      </c>
      <c r="AL10" s="9" t="s">
        <v>0</v>
      </c>
      <c r="AM10" s="9" t="s">
        <v>0</v>
      </c>
      <c r="AN10" s="9" t="s">
        <v>0</v>
      </c>
      <c r="AO10" s="9" t="s">
        <v>0</v>
      </c>
      <c r="AP10" s="9" t="s">
        <v>0</v>
      </c>
      <c r="AQ10" s="9" t="s">
        <v>0</v>
      </c>
      <c r="AR10" s="9" t="s">
        <v>0</v>
      </c>
      <c r="AS10" s="9" t="s">
        <v>0</v>
      </c>
      <c r="AT10" s="9" t="s">
        <v>0</v>
      </c>
      <c r="AU10" s="9" t="s">
        <v>0</v>
      </c>
      <c r="AV10" s="9" t="s">
        <v>0</v>
      </c>
      <c r="AW10" s="9" t="s">
        <v>0</v>
      </c>
      <c r="AX10" s="9" t="s">
        <v>0</v>
      </c>
      <c r="AY10" s="9" t="s">
        <v>0</v>
      </c>
      <c r="AZ10" s="9" t="s">
        <v>0</v>
      </c>
      <c r="BA10" s="9" t="s">
        <v>0</v>
      </c>
      <c r="BB10" s="9" t="s">
        <v>0</v>
      </c>
      <c r="BC10" s="9" t="s">
        <v>0</v>
      </c>
      <c r="BD10" s="9" t="s">
        <v>0</v>
      </c>
      <c r="BE10" s="9" t="s">
        <v>0</v>
      </c>
      <c r="BF10" s="9" t="s">
        <v>0</v>
      </c>
      <c r="BG10" s="9" t="s">
        <v>0</v>
      </c>
      <c r="BH10" s="9" t="s">
        <v>0</v>
      </c>
      <c r="BI10" s="9" t="s">
        <v>0</v>
      </c>
      <c r="BJ10" s="9" t="s">
        <v>0</v>
      </c>
      <c r="BK10" s="9" t="s">
        <v>0</v>
      </c>
      <c r="BL10" s="9" t="s">
        <v>0</v>
      </c>
      <c r="BM10" s="9" t="s">
        <v>0</v>
      </c>
      <c r="BN10" s="9" t="s">
        <v>0</v>
      </c>
      <c r="BO10" s="9" t="s">
        <v>0</v>
      </c>
      <c r="BP10" s="9" t="s">
        <v>0</v>
      </c>
      <c r="BQ10" s="9" t="s">
        <v>0</v>
      </c>
      <c r="BR10" s="9" t="s">
        <v>0</v>
      </c>
      <c r="BS10" s="9" t="s">
        <v>0</v>
      </c>
      <c r="BT10" s="9" t="s">
        <v>0</v>
      </c>
      <c r="BU10" s="9" t="s">
        <v>0</v>
      </c>
      <c r="BV10" s="9" t="s">
        <v>0</v>
      </c>
      <c r="BW10" s="9" t="s">
        <v>0</v>
      </c>
      <c r="BX10" s="9" t="s">
        <v>0</v>
      </c>
      <c r="BY10" s="9" t="s">
        <v>0</v>
      </c>
      <c r="BZ10" s="9" t="s">
        <v>0</v>
      </c>
      <c r="CA10" s="9" t="s">
        <v>0</v>
      </c>
      <c r="CB10" s="9" t="s">
        <v>0</v>
      </c>
      <c r="CC10" s="3">
        <f t="shared" si="0"/>
        <v>80</v>
      </c>
      <c r="CD10"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PG51                                                                            </v>
      </c>
      <c r="CE10" s="3">
        <f>LEN(Table387412[[#This Row],[CATAIR]])</f>
        <v>80</v>
      </c>
    </row>
    <row r="11" spans="1:83" x14ac:dyDescent="0.2">
      <c r="A11" s="19" t="s">
        <v>86</v>
      </c>
      <c r="B11" s="19" t="s">
        <v>87</v>
      </c>
      <c r="C11" s="20">
        <v>5</v>
      </c>
      <c r="D11" s="20">
        <v>0</v>
      </c>
      <c r="E11" s="9" t="s">
        <v>0</v>
      </c>
      <c r="F11" s="9" t="s">
        <v>0</v>
      </c>
      <c r="G11" s="9" t="s">
        <v>0</v>
      </c>
      <c r="H11" s="9" t="s">
        <v>0</v>
      </c>
      <c r="I11" s="9" t="s">
        <v>0</v>
      </c>
      <c r="J11" s="9" t="s">
        <v>0</v>
      </c>
      <c r="K11" s="9" t="s">
        <v>0</v>
      </c>
      <c r="L11" s="9" t="s">
        <v>0</v>
      </c>
      <c r="M11" s="9" t="s">
        <v>0</v>
      </c>
      <c r="N11" s="9" t="s">
        <v>0</v>
      </c>
      <c r="O11" s="9" t="s">
        <v>0</v>
      </c>
      <c r="P11" s="9" t="s">
        <v>0</v>
      </c>
      <c r="Q11" s="9" t="s">
        <v>0</v>
      </c>
      <c r="R11" s="9" t="s">
        <v>0</v>
      </c>
      <c r="S11" s="9" t="s">
        <v>0</v>
      </c>
      <c r="T11" s="9" t="s">
        <v>0</v>
      </c>
      <c r="U11" s="9" t="s">
        <v>0</v>
      </c>
      <c r="V11" s="9" t="s">
        <v>0</v>
      </c>
      <c r="W11" s="9" t="s">
        <v>0</v>
      </c>
      <c r="X11" s="9" t="s">
        <v>0</v>
      </c>
      <c r="Y11" s="9" t="s">
        <v>0</v>
      </c>
      <c r="Z11" s="9" t="s">
        <v>0</v>
      </c>
      <c r="AA11" s="9" t="s">
        <v>0</v>
      </c>
      <c r="AB11" s="9" t="s">
        <v>0</v>
      </c>
      <c r="AC11" s="9" t="s">
        <v>0</v>
      </c>
      <c r="AD11" s="9" t="s">
        <v>0</v>
      </c>
      <c r="AE11" s="9" t="s">
        <v>0</v>
      </c>
      <c r="AF11" s="9" t="s">
        <v>0</v>
      </c>
      <c r="AG11" s="9" t="s">
        <v>0</v>
      </c>
      <c r="AH11" s="9" t="s">
        <v>0</v>
      </c>
      <c r="AI11" s="9" t="s">
        <v>0</v>
      </c>
      <c r="AJ11" s="9" t="s">
        <v>0</v>
      </c>
      <c r="AK11" s="9" t="s">
        <v>0</v>
      </c>
      <c r="AL11" s="9" t="s">
        <v>0</v>
      </c>
      <c r="AM11" s="9" t="s">
        <v>0</v>
      </c>
      <c r="AN11" s="9" t="s">
        <v>0</v>
      </c>
      <c r="AO11" s="9" t="s">
        <v>0</v>
      </c>
      <c r="AP11" s="9" t="s">
        <v>0</v>
      </c>
      <c r="AQ11" s="9" t="s">
        <v>0</v>
      </c>
      <c r="AR11" s="9" t="s">
        <v>0</v>
      </c>
      <c r="AS11" s="9" t="s">
        <v>0</v>
      </c>
      <c r="AT11" s="9" t="s">
        <v>0</v>
      </c>
      <c r="AU11" s="9" t="s">
        <v>0</v>
      </c>
      <c r="AV11" s="9" t="s">
        <v>0</v>
      </c>
      <c r="AW11" s="9" t="s">
        <v>0</v>
      </c>
      <c r="AX11" s="9" t="s">
        <v>0</v>
      </c>
      <c r="AY11" s="9" t="s">
        <v>0</v>
      </c>
      <c r="AZ11" s="9" t="s">
        <v>0</v>
      </c>
      <c r="BA11" s="9" t="s">
        <v>0</v>
      </c>
      <c r="BB11" s="9" t="s">
        <v>0</v>
      </c>
      <c r="BC11" s="9" t="s">
        <v>0</v>
      </c>
      <c r="BD11" s="9" t="s">
        <v>0</v>
      </c>
      <c r="BE11" s="9" t="s">
        <v>0</v>
      </c>
      <c r="BF11" s="9" t="s">
        <v>0</v>
      </c>
      <c r="BG11" s="9" t="s">
        <v>0</v>
      </c>
      <c r="BH11" s="9" t="s">
        <v>0</v>
      </c>
      <c r="BI11" s="9" t="s">
        <v>0</v>
      </c>
      <c r="BJ11" s="9" t="s">
        <v>0</v>
      </c>
      <c r="BK11" s="9" t="s">
        <v>0</v>
      </c>
      <c r="BL11" s="9" t="s">
        <v>0</v>
      </c>
      <c r="BM11" s="9" t="s">
        <v>0</v>
      </c>
      <c r="BN11" s="9" t="s">
        <v>0</v>
      </c>
      <c r="BO11" s="9" t="s">
        <v>0</v>
      </c>
      <c r="BP11" s="9" t="s">
        <v>0</v>
      </c>
      <c r="BQ11" s="9" t="s">
        <v>0</v>
      </c>
      <c r="BR11" s="9" t="s">
        <v>0</v>
      </c>
      <c r="BS11" s="9" t="s">
        <v>0</v>
      </c>
      <c r="BT11" s="9" t="s">
        <v>0</v>
      </c>
      <c r="BU11" s="9" t="s">
        <v>0</v>
      </c>
      <c r="BV11" s="9" t="s">
        <v>0</v>
      </c>
      <c r="BW11" s="9" t="s">
        <v>0</v>
      </c>
      <c r="BX11" s="9" t="s">
        <v>0</v>
      </c>
      <c r="BY11" s="9" t="s">
        <v>0</v>
      </c>
      <c r="BZ11" s="9" t="s">
        <v>0</v>
      </c>
      <c r="CA11" s="9" t="s">
        <v>0</v>
      </c>
      <c r="CB11" s="9" t="s">
        <v>0</v>
      </c>
      <c r="CC11" s="3">
        <f t="shared" si="0"/>
        <v>80</v>
      </c>
      <c r="CD11"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PG50                                                                            </v>
      </c>
      <c r="CE11" s="3">
        <f>LEN(Table387412[[#This Row],[CATAIR]])</f>
        <v>80</v>
      </c>
    </row>
    <row r="12" spans="1:83" x14ac:dyDescent="0.2">
      <c r="A12" s="19" t="s">
        <v>86</v>
      </c>
      <c r="B12" s="19" t="s">
        <v>87</v>
      </c>
      <c r="C12" s="20">
        <v>0</v>
      </c>
      <c r="D12" s="20">
        <v>6</v>
      </c>
      <c r="E12" s="9" t="s">
        <v>102</v>
      </c>
      <c r="F12" s="9" t="s">
        <v>96</v>
      </c>
      <c r="G12" s="9" t="s">
        <v>125</v>
      </c>
      <c r="H12" s="9" t="s">
        <v>114</v>
      </c>
      <c r="I12" s="9" t="s">
        <v>114</v>
      </c>
      <c r="J12" s="9" t="s">
        <v>89</v>
      </c>
      <c r="K12" s="9" t="s">
        <v>91</v>
      </c>
      <c r="L12" s="9" t="s">
        <v>81</v>
      </c>
      <c r="M12" s="9" t="s">
        <v>0</v>
      </c>
      <c r="N12" s="9" t="s">
        <v>0</v>
      </c>
      <c r="O12" s="9" t="s">
        <v>0</v>
      </c>
      <c r="P12" s="9" t="s">
        <v>0</v>
      </c>
      <c r="Q12" s="9" t="s">
        <v>0</v>
      </c>
      <c r="R12" s="9" t="s">
        <v>0</v>
      </c>
      <c r="S12" s="9" t="s">
        <v>0</v>
      </c>
      <c r="T12" s="9" t="s">
        <v>0</v>
      </c>
      <c r="U12" s="9" t="s">
        <v>0</v>
      </c>
      <c r="V12" s="9" t="s">
        <v>0</v>
      </c>
      <c r="W12" s="9" t="s">
        <v>0</v>
      </c>
      <c r="X12" s="9" t="s">
        <v>0</v>
      </c>
      <c r="Y12" s="9" t="s">
        <v>0</v>
      </c>
      <c r="Z12" s="9" t="s">
        <v>0</v>
      </c>
      <c r="AA12" s="9" t="s">
        <v>0</v>
      </c>
      <c r="AB12" s="9" t="s">
        <v>0</v>
      </c>
      <c r="AC12" s="9" t="s">
        <v>0</v>
      </c>
      <c r="AD12" s="9" t="s">
        <v>0</v>
      </c>
      <c r="AE12" s="9" t="s">
        <v>0</v>
      </c>
      <c r="AF12" s="9" t="s">
        <v>0</v>
      </c>
      <c r="AG12" s="9" t="s">
        <v>0</v>
      </c>
      <c r="AH12" s="9" t="s">
        <v>0</v>
      </c>
      <c r="AI12" s="9" t="s">
        <v>0</v>
      </c>
      <c r="AJ12" s="9" t="s">
        <v>0</v>
      </c>
      <c r="AK12" s="9" t="s">
        <v>0</v>
      </c>
      <c r="AL12" s="9" t="s">
        <v>0</v>
      </c>
      <c r="AM12" s="9" t="s">
        <v>0</v>
      </c>
      <c r="AN12" s="9" t="s">
        <v>0</v>
      </c>
      <c r="AO12" s="9" t="s">
        <v>0</v>
      </c>
      <c r="AP12" s="9" t="s">
        <v>0</v>
      </c>
      <c r="AQ12" s="9" t="s">
        <v>0</v>
      </c>
      <c r="AR12" s="9" t="s">
        <v>0</v>
      </c>
      <c r="AS12" s="9" t="s">
        <v>0</v>
      </c>
      <c r="AT12" s="9" t="s">
        <v>97</v>
      </c>
      <c r="AU12" s="9" t="s">
        <v>97</v>
      </c>
      <c r="AV12" s="9" t="s">
        <v>0</v>
      </c>
      <c r="AW12" s="9" t="s">
        <v>0</v>
      </c>
      <c r="AX12" s="9" t="s">
        <v>0</v>
      </c>
      <c r="AY12" s="9" t="s">
        <v>0</v>
      </c>
      <c r="AZ12" s="9" t="s">
        <v>0</v>
      </c>
      <c r="BA12" s="9" t="s">
        <v>0</v>
      </c>
      <c r="BB12" s="9" t="s">
        <v>0</v>
      </c>
      <c r="BC12" s="9" t="s">
        <v>0</v>
      </c>
      <c r="BD12" s="9" t="s">
        <v>0</v>
      </c>
      <c r="BE12" s="9" t="s">
        <v>0</v>
      </c>
      <c r="BF12" s="9" t="s">
        <v>0</v>
      </c>
      <c r="BG12" s="9" t="s">
        <v>0</v>
      </c>
      <c r="BH12" s="9" t="s">
        <v>0</v>
      </c>
      <c r="BI12" s="9" t="s">
        <v>0</v>
      </c>
      <c r="BJ12" s="9" t="s">
        <v>0</v>
      </c>
      <c r="BK12" s="9" t="s">
        <v>0</v>
      </c>
      <c r="BL12" s="9" t="s">
        <v>0</v>
      </c>
      <c r="BM12" s="9" t="s">
        <v>0</v>
      </c>
      <c r="BN12" s="9" t="s">
        <v>0</v>
      </c>
      <c r="BO12" s="9" t="s">
        <v>0</v>
      </c>
      <c r="BP12" s="9" t="s">
        <v>0</v>
      </c>
      <c r="BQ12" s="9" t="s">
        <v>0</v>
      </c>
      <c r="BR12" s="9" t="s">
        <v>0</v>
      </c>
      <c r="BS12" s="9" t="s">
        <v>0</v>
      </c>
      <c r="BT12" s="9" t="s">
        <v>0</v>
      </c>
      <c r="BU12" s="9" t="s">
        <v>0</v>
      </c>
      <c r="BV12" s="9" t="s">
        <v>0</v>
      </c>
      <c r="BW12" s="9" t="s">
        <v>0</v>
      </c>
      <c r="BX12" s="9" t="s">
        <v>0</v>
      </c>
      <c r="BY12" s="9" t="s">
        <v>0</v>
      </c>
      <c r="BZ12" s="9" t="s">
        <v>0</v>
      </c>
      <c r="CA12" s="9" t="s">
        <v>0</v>
      </c>
      <c r="CB12" s="9" t="s">
        <v>0</v>
      </c>
      <c r="CC12" s="3">
        <f t="shared" si="0"/>
        <v>80</v>
      </c>
      <c r="CD12"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PG06HRVZZSAT                                 LL                                 </v>
      </c>
      <c r="CE12" s="3">
        <f>LEN(Table387412[[#This Row],[CATAIR]])</f>
        <v>80</v>
      </c>
    </row>
    <row r="13" spans="1:83" x14ac:dyDescent="0.2">
      <c r="A13" s="19" t="s">
        <v>86</v>
      </c>
      <c r="B13" s="19" t="s">
        <v>87</v>
      </c>
      <c r="C13" s="20">
        <v>2</v>
      </c>
      <c r="D13" s="20">
        <v>2</v>
      </c>
      <c r="E13" s="9" t="s">
        <v>93</v>
      </c>
      <c r="F13" s="9">
        <v>8</v>
      </c>
      <c r="G13" s="9">
        <v>7</v>
      </c>
      <c r="H13" s="9">
        <v>8</v>
      </c>
      <c r="I13" s="9" t="s">
        <v>0</v>
      </c>
      <c r="J13" s="9" t="s">
        <v>0</v>
      </c>
      <c r="K13" s="9" t="s">
        <v>0</v>
      </c>
      <c r="L13" s="9" t="s">
        <v>0</v>
      </c>
      <c r="M13" s="9" t="s">
        <v>0</v>
      </c>
      <c r="N13" s="9" t="s">
        <v>0</v>
      </c>
      <c r="O13" s="9" t="s">
        <v>0</v>
      </c>
      <c r="P13" s="9" t="s">
        <v>0</v>
      </c>
      <c r="Q13" s="9" t="s">
        <v>0</v>
      </c>
      <c r="R13" s="9" t="s">
        <v>0</v>
      </c>
      <c r="S13" s="9" t="s">
        <v>0</v>
      </c>
      <c r="T13" s="9" t="s">
        <v>0</v>
      </c>
      <c r="U13" s="9" t="s">
        <v>0</v>
      </c>
      <c r="V13" s="9" t="s">
        <v>0</v>
      </c>
      <c r="W13" s="9" t="s">
        <v>0</v>
      </c>
      <c r="X13" s="9" t="s">
        <v>0</v>
      </c>
      <c r="Y13" s="9" t="s">
        <v>0</v>
      </c>
      <c r="Z13" s="9" t="s">
        <v>0</v>
      </c>
      <c r="AA13" s="9" t="s">
        <v>0</v>
      </c>
      <c r="AB13" s="9" t="s">
        <v>0</v>
      </c>
      <c r="AC13" s="9" t="s">
        <v>0</v>
      </c>
      <c r="AD13" s="9" t="s">
        <v>0</v>
      </c>
      <c r="AE13" s="9" t="s">
        <v>0</v>
      </c>
      <c r="AF13" s="9" t="s">
        <v>0</v>
      </c>
      <c r="AG13" s="9" t="s">
        <v>0</v>
      </c>
      <c r="AH13" s="9" t="s">
        <v>0</v>
      </c>
      <c r="AI13" s="9" t="s">
        <v>0</v>
      </c>
      <c r="AJ13" s="9" t="s">
        <v>0</v>
      </c>
      <c r="AK13" s="9" t="s">
        <v>0</v>
      </c>
      <c r="AL13" s="9" t="s">
        <v>0</v>
      </c>
      <c r="AM13" s="9" t="s">
        <v>0</v>
      </c>
      <c r="AN13" s="9" t="s">
        <v>0</v>
      </c>
      <c r="AO13" s="9" t="s">
        <v>0</v>
      </c>
      <c r="AP13" s="9" t="s">
        <v>0</v>
      </c>
      <c r="AQ13" s="9" t="s">
        <v>0</v>
      </c>
      <c r="AR13" s="9" t="s">
        <v>0</v>
      </c>
      <c r="AS13" s="9" t="s">
        <v>0</v>
      </c>
      <c r="AT13" s="9" t="s">
        <v>0</v>
      </c>
      <c r="AU13" s="9" t="s">
        <v>0</v>
      </c>
      <c r="AV13" s="9" t="s">
        <v>0</v>
      </c>
      <c r="AW13" s="9" t="s">
        <v>0</v>
      </c>
      <c r="AX13" s="9" t="s">
        <v>0</v>
      </c>
      <c r="AY13" s="9">
        <v>3</v>
      </c>
      <c r="AZ13" s="9">
        <v>6</v>
      </c>
      <c r="BA13" s="9">
        <v>4</v>
      </c>
      <c r="BB13" s="9">
        <v>1</v>
      </c>
      <c r="BC13" s="9" t="s">
        <v>0</v>
      </c>
      <c r="BD13" s="9">
        <v>0</v>
      </c>
      <c r="BE13" s="9">
        <v>0</v>
      </c>
      <c r="BF13" s="9">
        <v>4</v>
      </c>
      <c r="BG13" s="9" t="s">
        <v>0</v>
      </c>
      <c r="BH13" s="9">
        <v>1</v>
      </c>
      <c r="BI13" s="9">
        <v>5</v>
      </c>
      <c r="BJ13" s="9" t="s">
        <v>0</v>
      </c>
      <c r="BK13" s="9">
        <v>3</v>
      </c>
      <c r="BL13" s="9">
        <v>7</v>
      </c>
      <c r="BM13" s="9">
        <v>0</v>
      </c>
      <c r="BN13" s="9">
        <v>8</v>
      </c>
      <c r="BO13" s="9" t="s">
        <v>0</v>
      </c>
      <c r="BP13" s="9" t="s">
        <v>0</v>
      </c>
      <c r="BQ13" s="9" t="s">
        <v>0</v>
      </c>
      <c r="BR13" s="9" t="s">
        <v>0</v>
      </c>
      <c r="BS13" s="9" t="s">
        <v>0</v>
      </c>
      <c r="BT13" s="9" t="s">
        <v>0</v>
      </c>
      <c r="BU13" s="9" t="s">
        <v>0</v>
      </c>
      <c r="BV13" s="9" t="s">
        <v>0</v>
      </c>
      <c r="BW13" s="9" t="s">
        <v>0</v>
      </c>
      <c r="BX13" s="9" t="s">
        <v>0</v>
      </c>
      <c r="BY13" s="9" t="s">
        <v>0</v>
      </c>
      <c r="BZ13" s="9" t="s">
        <v>0</v>
      </c>
      <c r="CA13" s="9" t="s">
        <v>0</v>
      </c>
      <c r="CB13" s="9" t="s">
        <v>0</v>
      </c>
      <c r="CC13" s="3">
        <f t="shared" si="0"/>
        <v>80</v>
      </c>
      <c r="CD13"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PG22Y878                                          3641 004 15 3708              </v>
      </c>
      <c r="CE13" s="3">
        <f>LEN(Table387412[[#This Row],[CATAIR]])</f>
        <v>80</v>
      </c>
    </row>
    <row r="14" spans="1:83" x14ac:dyDescent="0.2">
      <c r="A14" s="14" t="s">
        <v>86</v>
      </c>
      <c r="B14" s="14" t="s">
        <v>87</v>
      </c>
      <c r="C14" s="16">
        <v>3</v>
      </c>
      <c r="D14" s="16">
        <v>1</v>
      </c>
      <c r="E14" s="9" t="s">
        <v>125</v>
      </c>
      <c r="F14" s="9" t="s">
        <v>94</v>
      </c>
      <c r="G14" s="9" t="s">
        <v>96</v>
      </c>
      <c r="H14" s="9" t="s">
        <v>107</v>
      </c>
      <c r="I14" s="9" t="s">
        <v>96</v>
      </c>
      <c r="J14" s="9" t="s">
        <v>0</v>
      </c>
      <c r="K14" s="9" t="s">
        <v>0</v>
      </c>
      <c r="L14" s="9" t="s">
        <v>0</v>
      </c>
      <c r="M14" s="9" t="s">
        <v>0</v>
      </c>
      <c r="N14" s="9" t="s">
        <v>0</v>
      </c>
      <c r="O14" s="9" t="s">
        <v>0</v>
      </c>
      <c r="P14" s="9" t="s">
        <v>0</v>
      </c>
      <c r="Q14" s="9" t="s">
        <v>0</v>
      </c>
      <c r="R14" s="9" t="s">
        <v>0</v>
      </c>
      <c r="S14" s="9" t="s">
        <v>0</v>
      </c>
      <c r="T14" s="9" t="s">
        <v>0</v>
      </c>
      <c r="U14" s="9" t="s">
        <v>0</v>
      </c>
      <c r="V14" s="9" t="s">
        <v>0</v>
      </c>
      <c r="W14" s="9" t="s">
        <v>0</v>
      </c>
      <c r="X14" s="9" t="s">
        <v>0</v>
      </c>
      <c r="Y14" s="9" t="s">
        <v>0</v>
      </c>
      <c r="Z14" s="9" t="s">
        <v>0</v>
      </c>
      <c r="AA14" s="9" t="s">
        <v>0</v>
      </c>
      <c r="AB14" s="9" t="s">
        <v>0</v>
      </c>
      <c r="AC14" s="9" t="s">
        <v>0</v>
      </c>
      <c r="AD14" s="9" t="s">
        <v>0</v>
      </c>
      <c r="AE14" s="9" t="s">
        <v>0</v>
      </c>
      <c r="AF14" s="9" t="s">
        <v>0</v>
      </c>
      <c r="AG14" s="9" t="s">
        <v>0</v>
      </c>
      <c r="AH14" s="9" t="s">
        <v>0</v>
      </c>
      <c r="AI14" s="9" t="s">
        <v>0</v>
      </c>
      <c r="AJ14" s="9" t="s">
        <v>0</v>
      </c>
      <c r="AK14" s="9" t="s">
        <v>0</v>
      </c>
      <c r="AL14" s="9" t="s">
        <v>0</v>
      </c>
      <c r="AM14" s="9" t="s">
        <v>0</v>
      </c>
      <c r="AN14" s="9" t="s">
        <v>0</v>
      </c>
      <c r="AO14" s="9" t="s">
        <v>0</v>
      </c>
      <c r="AP14" s="9" t="s">
        <v>0</v>
      </c>
      <c r="AQ14" s="9" t="s">
        <v>0</v>
      </c>
      <c r="AR14" s="9" t="s">
        <v>0</v>
      </c>
      <c r="AS14" s="9" t="s">
        <v>0</v>
      </c>
      <c r="AT14" s="9" t="s">
        <v>0</v>
      </c>
      <c r="AU14" s="9" t="s">
        <v>0</v>
      </c>
      <c r="AV14" s="9" t="s">
        <v>0</v>
      </c>
      <c r="AW14" s="9" t="s">
        <v>0</v>
      </c>
      <c r="AX14" s="9" t="s">
        <v>0</v>
      </c>
      <c r="AY14" s="9" t="s">
        <v>0</v>
      </c>
      <c r="AZ14" s="9" t="s">
        <v>0</v>
      </c>
      <c r="BA14" s="9" t="s">
        <v>0</v>
      </c>
      <c r="BB14" s="9" t="s">
        <v>0</v>
      </c>
      <c r="BC14" s="9" t="s">
        <v>0</v>
      </c>
      <c r="BD14" s="9" t="s">
        <v>0</v>
      </c>
      <c r="BE14" s="9" t="s">
        <v>0</v>
      </c>
      <c r="BF14" s="9" t="s">
        <v>0</v>
      </c>
      <c r="BG14" s="9" t="s">
        <v>0</v>
      </c>
      <c r="BH14" s="9" t="s">
        <v>0</v>
      </c>
      <c r="BI14" s="9" t="s">
        <v>0</v>
      </c>
      <c r="BJ14" s="9" t="s">
        <v>0</v>
      </c>
      <c r="BK14" s="9" t="s">
        <v>0</v>
      </c>
      <c r="BL14" s="9" t="s">
        <v>0</v>
      </c>
      <c r="BM14" s="9" t="s">
        <v>0</v>
      </c>
      <c r="BN14" s="9" t="s">
        <v>0</v>
      </c>
      <c r="BO14" s="9" t="s">
        <v>0</v>
      </c>
      <c r="BP14" s="9" t="s">
        <v>0</v>
      </c>
      <c r="BQ14" s="9" t="s">
        <v>0</v>
      </c>
      <c r="BR14" s="9" t="s">
        <v>0</v>
      </c>
      <c r="BS14" s="9" t="s">
        <v>0</v>
      </c>
      <c r="BT14" s="9" t="s">
        <v>0</v>
      </c>
      <c r="BU14" s="9" t="s">
        <v>0</v>
      </c>
      <c r="BV14" s="9" t="s">
        <v>0</v>
      </c>
      <c r="BW14" s="9" t="s">
        <v>0</v>
      </c>
      <c r="BX14" s="9" t="s">
        <v>0</v>
      </c>
      <c r="BY14" s="9" t="s">
        <v>0</v>
      </c>
      <c r="BZ14" s="9" t="s">
        <v>0</v>
      </c>
      <c r="CA14" s="9" t="s">
        <v>0</v>
      </c>
      <c r="CB14" s="9" t="s">
        <v>0</v>
      </c>
      <c r="CC14" s="3">
        <f t="shared" si="0"/>
        <v>80</v>
      </c>
      <c r="CD14"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PG31VCRBR                                                                       </v>
      </c>
      <c r="CE14" s="3">
        <f>LEN(Table387412[[#This Row],[CATAIR]])</f>
        <v>80</v>
      </c>
    </row>
    <row r="15" spans="1:83" x14ac:dyDescent="0.2">
      <c r="A15" s="14" t="s">
        <v>86</v>
      </c>
      <c r="B15" s="14" t="s">
        <v>87</v>
      </c>
      <c r="C15" s="16">
        <v>5</v>
      </c>
      <c r="D15" s="16">
        <v>1</v>
      </c>
      <c r="E15" s="9" t="s">
        <v>0</v>
      </c>
      <c r="F15" s="9" t="s">
        <v>0</v>
      </c>
      <c r="G15" s="9" t="s">
        <v>0</v>
      </c>
      <c r="H15" s="9" t="s">
        <v>0</v>
      </c>
      <c r="I15" s="9" t="s">
        <v>0</v>
      </c>
      <c r="J15" s="9" t="s">
        <v>0</v>
      </c>
      <c r="K15" s="9" t="s">
        <v>0</v>
      </c>
      <c r="L15" s="9" t="s">
        <v>0</v>
      </c>
      <c r="M15" s="9" t="s">
        <v>0</v>
      </c>
      <c r="N15" s="9" t="s">
        <v>0</v>
      </c>
      <c r="O15" s="9" t="s">
        <v>0</v>
      </c>
      <c r="P15" s="9" t="s">
        <v>0</v>
      </c>
      <c r="Q15" s="9" t="s">
        <v>0</v>
      </c>
      <c r="R15" s="9" t="s">
        <v>0</v>
      </c>
      <c r="S15" s="9" t="s">
        <v>0</v>
      </c>
      <c r="T15" s="9" t="s">
        <v>0</v>
      </c>
      <c r="U15" s="9" t="s">
        <v>0</v>
      </c>
      <c r="V15" s="9" t="s">
        <v>0</v>
      </c>
      <c r="W15" s="9" t="s">
        <v>0</v>
      </c>
      <c r="X15" s="9" t="s">
        <v>0</v>
      </c>
      <c r="Y15" s="9" t="s">
        <v>0</v>
      </c>
      <c r="Z15" s="9" t="s">
        <v>0</v>
      </c>
      <c r="AA15" s="9" t="s">
        <v>0</v>
      </c>
      <c r="AB15" s="9" t="s">
        <v>0</v>
      </c>
      <c r="AC15" s="9" t="s">
        <v>0</v>
      </c>
      <c r="AD15" s="9" t="s">
        <v>0</v>
      </c>
      <c r="AE15" s="9" t="s">
        <v>0</v>
      </c>
      <c r="AF15" s="9" t="s">
        <v>0</v>
      </c>
      <c r="AG15" s="9" t="s">
        <v>0</v>
      </c>
      <c r="AH15" s="9" t="s">
        <v>0</v>
      </c>
      <c r="AI15" s="9" t="s">
        <v>0</v>
      </c>
      <c r="AJ15" s="9" t="s">
        <v>0</v>
      </c>
      <c r="AK15" s="9" t="s">
        <v>0</v>
      </c>
      <c r="AL15" s="9" t="s">
        <v>0</v>
      </c>
      <c r="AM15" s="9" t="s">
        <v>0</v>
      </c>
      <c r="AN15" s="9" t="s">
        <v>0</v>
      </c>
      <c r="AO15" s="9" t="s">
        <v>0</v>
      </c>
      <c r="AP15" s="9" t="s">
        <v>0</v>
      </c>
      <c r="AQ15" s="9" t="s">
        <v>0</v>
      </c>
      <c r="AR15" s="9" t="s">
        <v>0</v>
      </c>
      <c r="AS15" s="9" t="s">
        <v>0</v>
      </c>
      <c r="AT15" s="9" t="s">
        <v>0</v>
      </c>
      <c r="AU15" s="9" t="s">
        <v>0</v>
      </c>
      <c r="AV15" s="9" t="s">
        <v>0</v>
      </c>
      <c r="AW15" s="9" t="s">
        <v>0</v>
      </c>
      <c r="AX15" s="9" t="s">
        <v>0</v>
      </c>
      <c r="AY15" s="9" t="s">
        <v>0</v>
      </c>
      <c r="AZ15" s="9" t="s">
        <v>0</v>
      </c>
      <c r="BA15" s="9" t="s">
        <v>0</v>
      </c>
      <c r="BB15" s="9" t="s">
        <v>0</v>
      </c>
      <c r="BC15" s="9" t="s">
        <v>0</v>
      </c>
      <c r="BD15" s="9" t="s">
        <v>0</v>
      </c>
      <c r="BE15" s="9" t="s">
        <v>0</v>
      </c>
      <c r="BF15" s="9" t="s">
        <v>0</v>
      </c>
      <c r="BG15" s="9" t="s">
        <v>0</v>
      </c>
      <c r="BH15" s="9" t="s">
        <v>0</v>
      </c>
      <c r="BI15" s="9" t="s">
        <v>0</v>
      </c>
      <c r="BJ15" s="9" t="s">
        <v>0</v>
      </c>
      <c r="BK15" s="9" t="s">
        <v>0</v>
      </c>
      <c r="BL15" s="9" t="s">
        <v>0</v>
      </c>
      <c r="BM15" s="9" t="s">
        <v>0</v>
      </c>
      <c r="BN15" s="9" t="s">
        <v>0</v>
      </c>
      <c r="BO15" s="9" t="s">
        <v>0</v>
      </c>
      <c r="BP15" s="9" t="s">
        <v>0</v>
      </c>
      <c r="BQ15" s="9" t="s">
        <v>0</v>
      </c>
      <c r="BR15" s="9" t="s">
        <v>0</v>
      </c>
      <c r="BS15" s="9" t="s">
        <v>0</v>
      </c>
      <c r="BT15" s="9" t="s">
        <v>0</v>
      </c>
      <c r="BU15" s="9" t="s">
        <v>0</v>
      </c>
      <c r="BV15" s="9" t="s">
        <v>0</v>
      </c>
      <c r="BW15" s="9" t="s">
        <v>0</v>
      </c>
      <c r="BX15" s="9" t="s">
        <v>0</v>
      </c>
      <c r="BY15" s="9" t="s">
        <v>0</v>
      </c>
      <c r="BZ15" s="9" t="s">
        <v>0</v>
      </c>
      <c r="CA15" s="9" t="s">
        <v>0</v>
      </c>
      <c r="CB15" s="9" t="s">
        <v>0</v>
      </c>
      <c r="CC15" s="3">
        <f t="shared" si="0"/>
        <v>80</v>
      </c>
      <c r="CD15" s="4" t="str">
        <f>UPPER(Table387412[[#This Row],[1]]&amp;Table387412[[#This Row],[2]]&amp;Table387412[[#This Row],[3]]&amp;Table387412[[#This Row],[4]]&amp;Table387412[[#This Row],[5]]&amp;Table387412[[#This Row],[6]]&amp;Table387412[[#This Row],[7]]&amp;Table387412[[#This Row],[8]]&amp;Table387412[[#This Row],[9]]&amp;Table387412[[#This Row],[10]]&amp;Table387412[[#This Row],[11]]&amp;Table387412[[#This Row],[12]]&amp;Table387412[[#This Row],[13]]&amp;Table387412[[#This Row],[14]]&amp;Table387412[[#This Row],[15]]&amp;Table387412[[#This Row],[16]]&amp;Table387412[[#This Row],[17]]&amp;Table387412[[#This Row],[18]]&amp;Table387412[[#This Row],[19]]&amp;Table387412[[#This Row],[20]]&amp;Table387412[[#This Row],[21]]&amp;Table387412[[#This Row],[22]]&amp;Table387412[[#This Row],[23]]&amp;Table387412[[#This Row],[24]]&amp;Table387412[[#This Row],[25]]&amp;Table387412[[#This Row],[26]]&amp;Table387412[[#This Row],[27]]&amp;Table387412[[#This Row],[28]]&amp;Table387412[[#This Row],[29]]&amp;Table387412[[#This Row],[30]]&amp;Table387412[[#This Row],[31]]&amp;Table387412[[#This Row],[32]]&amp;Table387412[[#This Row],[33]]&amp;Table387412[[#This Row],[34]]&amp;Table387412[[#This Row],[35]]&amp;Table387412[[#This Row],[36]]&amp;Table387412[[#This Row],[37]]&amp;Table387412[[#This Row],[38]]&amp;Table387412[[#This Row],[39]]&amp;Table387412[[#This Row],[40]]&amp;Table387412[[#This Row],[41]]&amp;Table387412[[#This Row],[42]]&amp;Table387412[[#This Row],[43]]&amp;Table387412[[#This Row],[44]]&amp;Table387412[[#This Row],[45]]&amp;Table387412[[#This Row],[46]]&amp;Table387412[[#This Row],[47]]&amp;Table387412[[#This Row],[48]]&amp;Table387412[[#This Row],[49]]&amp;Table387412[[#This Row],[50]]&amp;Table387412[[#This Row],[51]]&amp;Table387412[[#This Row],[52]]&amp;Table387412[[#This Row],[53]]&amp;Table387412[[#This Row],[54]]&amp;Table387412[[#This Row],[55]]&amp;Table387412[[#This Row],[56]]&amp;Table387412[[#This Row],[57]]&amp;Table387412[[#This Row],[58]]&amp;Table387412[[#This Row],[59]]&amp;Table387412[[#This Row],[60]]&amp;Table387412[[#This Row],[61]]&amp;Table387412[[#This Row],[62]]&amp;Table387412[[#This Row],[63]]&amp;Table387412[[#This Row],[64]]&amp;Table387412[[#This Row],[65]]&amp;Table387412[[#This Row],[66]]&amp;Table387412[[#This Row],[67]]&amp;Table387412[[#This Row],[68]]&amp;Table387412[[#This Row],[69]]&amp;Table387412[[#This Row],[70]]&amp;Table387412[[#This Row],[71]]&amp;Table387412[[#This Row],[72]]&amp;Table387412[[#This Row],[73]]&amp;Table387412[[#This Row],[74]]&amp;Table387412[[#This Row],[75]]&amp;Table387412[[#This Row],[76]]&amp;Table387412[[#This Row],[77]]&amp;Table387412[[#This Row],[78]]&amp;Table387412[[#This Row],[79]]&amp;Table387412[[#This Row],[80]])</f>
        <v xml:space="preserve">PG51                                                                            </v>
      </c>
      <c r="CE15" s="3">
        <f>LEN(Table387412[[#This Row],[CATAIR]])</f>
        <v>80</v>
      </c>
    </row>
    <row r="16" spans="1:83" x14ac:dyDescent="0.2">
      <c r="CC16" s="3"/>
      <c r="CD16" s="4"/>
      <c r="CE16" s="3">
        <f>LEN(Table387412[[#This Row],[CATAIR]])</f>
        <v>0</v>
      </c>
    </row>
    <row r="17" spans="81:83" x14ac:dyDescent="0.2">
      <c r="CC17" s="3"/>
      <c r="CD17" s="4"/>
      <c r="CE17" s="3">
        <f>LEN(Table387412[[#This Row],[CATAIR]])</f>
        <v>0</v>
      </c>
    </row>
    <row r="18" spans="81:83" x14ac:dyDescent="0.2">
      <c r="CC18" s="3"/>
      <c r="CD18" s="4"/>
      <c r="CE18" s="3">
        <f>LEN(Table387412[[#This Row],[CATAIR]])</f>
        <v>0</v>
      </c>
    </row>
    <row r="19" spans="81:83" x14ac:dyDescent="0.2">
      <c r="CC19" s="3"/>
      <c r="CD19" s="4"/>
      <c r="CE19" s="3">
        <f>LEN(Table387412[[#This Row],[CATAIR]])</f>
        <v>0</v>
      </c>
    </row>
    <row r="20" spans="81:83" x14ac:dyDescent="0.2">
      <c r="CC20" s="3"/>
      <c r="CD20" s="4"/>
      <c r="CE20" s="3">
        <f>LEN(Table387412[[#This Row],[CATAIR]])</f>
        <v>0</v>
      </c>
    </row>
    <row r="21" spans="81:83" x14ac:dyDescent="0.2">
      <c r="CC21" s="3"/>
      <c r="CD21" s="4"/>
      <c r="CE21" s="3">
        <f>LEN(Table387412[[#This Row],[CATAIR]])</f>
        <v>0</v>
      </c>
    </row>
    <row r="22" spans="81:83" x14ac:dyDescent="0.2">
      <c r="CC22" s="3"/>
      <c r="CD22" s="4"/>
      <c r="CE22" s="3">
        <f>LEN(Table387412[[#This Row],[CATAIR]])</f>
        <v>0</v>
      </c>
    </row>
    <row r="23" spans="81:83" x14ac:dyDescent="0.2">
      <c r="CC23" s="3"/>
      <c r="CD23" s="4"/>
      <c r="CE23" s="3">
        <f>LEN(Table387412[[#This Row],[CATAIR]])</f>
        <v>0</v>
      </c>
    </row>
    <row r="24" spans="81:83" x14ac:dyDescent="0.2">
      <c r="CC24" s="3"/>
      <c r="CD24" s="4"/>
      <c r="CE24" s="3">
        <f>LEN(Table387412[[#This Row],[CATAIR]])</f>
        <v>0</v>
      </c>
    </row>
    <row r="25" spans="81:83" x14ac:dyDescent="0.2">
      <c r="CC25" s="3"/>
      <c r="CD25" s="4"/>
      <c r="CE25" s="3">
        <f>LEN(Table387412[[#This Row],[CATAIR]])</f>
        <v>0</v>
      </c>
    </row>
    <row r="26" spans="81:83" x14ac:dyDescent="0.2">
      <c r="CC26" s="3"/>
      <c r="CD26" s="4"/>
      <c r="CE26" s="3">
        <f>LEN(Table387412[[#This Row],[CATAIR]])</f>
        <v>0</v>
      </c>
    </row>
    <row r="27" spans="81:83" x14ac:dyDescent="0.2">
      <c r="CC27" s="3"/>
      <c r="CD27" s="4"/>
      <c r="CE27" s="3">
        <f>LEN(Table387412[[#This Row],[CATAIR]])</f>
        <v>0</v>
      </c>
    </row>
    <row r="28" spans="81:83" x14ac:dyDescent="0.2">
      <c r="CC28" s="3"/>
      <c r="CD28" s="4"/>
      <c r="CE28" s="3">
        <f>LEN(Table387412[[#This Row],[CATAIR]])</f>
        <v>0</v>
      </c>
    </row>
    <row r="29" spans="81:83" x14ac:dyDescent="0.2">
      <c r="CC29" s="3"/>
      <c r="CD29" s="4"/>
      <c r="CE29" s="3">
        <f>LEN(Table387412[[#This Row],[CATAIR]])</f>
        <v>0</v>
      </c>
    </row>
    <row r="30" spans="81:83" x14ac:dyDescent="0.2">
      <c r="CC30" s="3"/>
      <c r="CD30" s="4"/>
      <c r="CE30" s="3">
        <f>LEN(Table387412[[#This Row],[CATAIR]])</f>
        <v>0</v>
      </c>
    </row>
    <row r="31" spans="81:83" x14ac:dyDescent="0.2">
      <c r="CC31" s="3"/>
      <c r="CD31" s="4"/>
      <c r="CE31" s="3">
        <f>LEN(Table387412[[#This Row],[CATAIR]])</f>
        <v>0</v>
      </c>
    </row>
    <row r="32" spans="81:83" x14ac:dyDescent="0.2">
      <c r="CC32" s="3"/>
      <c r="CD32" s="4"/>
      <c r="CE32" s="3">
        <f>LEN(Table387412[[#This Row],[CATAIR]])</f>
        <v>0</v>
      </c>
    </row>
    <row r="33" spans="81:83" x14ac:dyDescent="0.2">
      <c r="CC33" s="3"/>
      <c r="CD33" s="4"/>
      <c r="CE33" s="3">
        <f>LEN(Table387412[[#This Row],[CATAIR]])</f>
        <v>0</v>
      </c>
    </row>
    <row r="34" spans="81:83" x14ac:dyDescent="0.2">
      <c r="CC34" s="3"/>
      <c r="CD34" s="4"/>
      <c r="CE34" s="3">
        <f>LEN(Table387412[[#This Row],[CATAIR]])</f>
        <v>0</v>
      </c>
    </row>
    <row r="35" spans="81:83" x14ac:dyDescent="0.2">
      <c r="CC35" s="3"/>
      <c r="CD35" s="4"/>
      <c r="CE35" s="3">
        <f>LEN(Table387412[[#This Row],[CATAIR]])</f>
        <v>0</v>
      </c>
    </row>
    <row r="36" spans="81:83" x14ac:dyDescent="0.2">
      <c r="CC36" s="3"/>
      <c r="CD36" s="4"/>
      <c r="CE36" s="3">
        <f>LEN(Table387412[[#This Row],[CATAIR]])</f>
        <v>0</v>
      </c>
    </row>
    <row r="37" spans="81:83" x14ac:dyDescent="0.2">
      <c r="CC37" s="3"/>
      <c r="CD37" s="4"/>
      <c r="CE37" s="3">
        <f>LEN(Table387412[[#This Row],[CATAIR]])</f>
        <v>0</v>
      </c>
    </row>
    <row r="38" spans="81:83" x14ac:dyDescent="0.2">
      <c r="CC38" s="3"/>
      <c r="CD38" s="4"/>
      <c r="CE38" s="3">
        <f>LEN(Table387412[[#This Row],[CATAIR]])</f>
        <v>0</v>
      </c>
    </row>
    <row r="39" spans="81:83" x14ac:dyDescent="0.2">
      <c r="CC39" s="3"/>
      <c r="CD39" s="4"/>
      <c r="CE39" s="3">
        <f>LEN(Table387412[[#This Row],[CATAIR]])</f>
        <v>0</v>
      </c>
    </row>
    <row r="40" spans="81:83" x14ac:dyDescent="0.2">
      <c r="CC40" s="3"/>
      <c r="CD40" s="4"/>
      <c r="CE40" s="3">
        <f>LEN(Table387412[[#This Row],[CATAIR]])</f>
        <v>0</v>
      </c>
    </row>
    <row r="41" spans="81:83" x14ac:dyDescent="0.2">
      <c r="CC41" s="3"/>
      <c r="CD41" s="4"/>
      <c r="CE41" s="3">
        <f>LEN(Table387412[[#This Row],[CATAIR]])</f>
        <v>0</v>
      </c>
    </row>
  </sheetData>
  <conditionalFormatting sqref="F5:CB5 A6:CB1048576">
    <cfRule type="expression" dxfId="49" priority="1">
      <formula>AND((LEN(A5)&lt;&gt;1),($CC5&lt;&gt;""),($CC5&lt;&gt;"CK"))</formula>
    </cfRule>
  </conditionalFormatting>
  <conditionalFormatting sqref="A5:E5 A1:CB4">
    <cfRule type="expression" dxfId="48" priority="5">
      <formula>AND((LEN(A1)&lt;&gt;1),($CC1&lt;&gt;""),($CC1&lt;&gt;"CK"))</formula>
    </cfRule>
  </conditionalFormatting>
  <conditionalFormatting sqref="CE1:CE1048576 CC1:CC1048576">
    <cfRule type="expression" dxfId="47" priority="4">
      <formula>AND((CC1&lt;&gt;80),($CC1&lt;&gt;""),($CC1&lt;&gt;"CK"))</formula>
    </cfRule>
  </conditionalFormatting>
  <conditionalFormatting sqref="CD1:CD1048576 A1:D1048576">
    <cfRule type="expression" dxfId="46" priority="3">
      <formula>LEFT($CD1,4)="PG01"</formula>
    </cfRule>
  </conditionalFormatting>
  <pageMargins left="0.7" right="0.7" top="0.75" bottom="0.75" header="0.3" footer="0.3"/>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5"/>
  <sheetViews>
    <sheetView tabSelected="1" topLeftCell="A229" workbookViewId="0">
      <selection activeCell="AC74" sqref="AC74"/>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84</v>
      </c>
      <c r="N2" s="14" t="s">
        <v>114</v>
      </c>
      <c r="O2" s="14" t="s">
        <v>88</v>
      </c>
      <c r="P2" s="14" t="s">
        <v>95</v>
      </c>
      <c r="Q2" s="14" t="s">
        <v>0</v>
      </c>
      <c r="R2" s="14" t="s">
        <v>107</v>
      </c>
      <c r="S2" s="14" t="s">
        <v>85</v>
      </c>
      <c r="T2" s="15" t="s">
        <v>87</v>
      </c>
      <c r="U2" s="14" t="s">
        <v>88</v>
      </c>
      <c r="V2" s="14" t="s">
        <v>93</v>
      </c>
      <c r="W2" s="14" t="s">
        <v>88</v>
      </c>
      <c r="X2" s="9" t="s">
        <v>0</v>
      </c>
      <c r="Y2" s="9" t="s">
        <v>81</v>
      </c>
      <c r="Z2" s="9" t="s">
        <v>104</v>
      </c>
      <c r="AA2" s="9" t="s">
        <v>95</v>
      </c>
      <c r="AB2" s="9" t="s">
        <v>91</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26" si="0">SUMPRODUCT(LEN(A2:CB2))</f>
        <v>80</v>
      </c>
      <c r="CD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PGOI      FROZEN BIGEYE TUNA                                                    </v>
      </c>
      <c r="CE2" s="3">
        <f>LEN(Table387413[[#This Row],[CATAIR]])</f>
        <v>80</v>
      </c>
    </row>
    <row r="3" spans="1:83" x14ac:dyDescent="0.2">
      <c r="A3" s="12" t="s">
        <v>86</v>
      </c>
      <c r="B3" s="13" t="s">
        <v>87</v>
      </c>
      <c r="C3" s="11">
        <v>0</v>
      </c>
      <c r="D3" s="11">
        <v>1</v>
      </c>
      <c r="E3" s="9">
        <v>0</v>
      </c>
      <c r="F3" s="9">
        <v>0</v>
      </c>
      <c r="G3" s="9">
        <v>1</v>
      </c>
      <c r="H3" s="9" t="s">
        <v>95</v>
      </c>
      <c r="I3" s="9" t="s">
        <v>100</v>
      </c>
      <c r="J3" s="9" t="s">
        <v>92</v>
      </c>
      <c r="K3" s="9" t="s">
        <v>102</v>
      </c>
      <c r="L3" s="9" t="s">
        <v>100</v>
      </c>
      <c r="M3" s="9" t="s">
        <v>89</v>
      </c>
      <c r="N3" s="9" t="s">
        <v>0</v>
      </c>
      <c r="O3" s="9" t="s">
        <v>0</v>
      </c>
      <c r="P3" s="9" t="s">
        <v>0</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PG01001NMFHMS   YY                                                              </v>
      </c>
      <c r="CE3" s="3">
        <f>LEN(Table387413[[#This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PG02P                                                                           </v>
      </c>
      <c r="CE4" s="3">
        <f>LEN(Table387413[[#This Row],[CATAIR]])</f>
        <v>80</v>
      </c>
    </row>
    <row r="5" spans="1:83" x14ac:dyDescent="0.2">
      <c r="A5" s="14" t="s">
        <v>86</v>
      </c>
      <c r="B5" s="14" t="s">
        <v>87</v>
      </c>
      <c r="C5" s="16">
        <v>1</v>
      </c>
      <c r="D5" s="16">
        <v>4</v>
      </c>
      <c r="E5" s="16">
        <v>2</v>
      </c>
      <c r="F5" s="14" t="s">
        <v>95</v>
      </c>
      <c r="G5" s="14" t="s">
        <v>100</v>
      </c>
      <c r="H5" s="16">
        <v>3</v>
      </c>
      <c r="I5" s="14" t="s">
        <v>89</v>
      </c>
      <c r="J5" s="17" t="s">
        <v>88</v>
      </c>
      <c r="K5" s="17">
        <v>1</v>
      </c>
      <c r="L5" s="18">
        <v>2</v>
      </c>
      <c r="M5" s="18">
        <v>3</v>
      </c>
      <c r="N5" s="16">
        <v>4</v>
      </c>
      <c r="O5" s="16">
        <v>5</v>
      </c>
      <c r="P5" s="16" t="s">
        <v>0</v>
      </c>
      <c r="Q5" s="9" t="s">
        <v>0</v>
      </c>
      <c r="R5" s="9" t="s">
        <v>0</v>
      </c>
      <c r="S5" s="9" t="s">
        <v>0</v>
      </c>
      <c r="T5" s="9" t="s">
        <v>0</v>
      </c>
      <c r="U5" s="9" t="s">
        <v>0</v>
      </c>
      <c r="V5" s="9" t="s">
        <v>0</v>
      </c>
      <c r="W5" s="9" t="s">
        <v>0</v>
      </c>
      <c r="X5" s="9" t="s">
        <v>0</v>
      </c>
      <c r="Y5" s="9" t="s">
        <v>0</v>
      </c>
      <c r="Z5" s="9" t="s">
        <v>0</v>
      </c>
      <c r="AA5" s="9" t="s">
        <v>0</v>
      </c>
      <c r="AB5" s="9" t="s">
        <v>0</v>
      </c>
      <c r="AC5" s="9" t="s">
        <v>0</v>
      </c>
      <c r="AD5" s="9" t="s">
        <v>0</v>
      </c>
      <c r="AE5" s="9" t="s">
        <v>0</v>
      </c>
      <c r="AF5" s="9" t="s">
        <v>0</v>
      </c>
      <c r="AG5" s="9" t="s">
        <v>0</v>
      </c>
      <c r="AH5" s="9" t="s">
        <v>0</v>
      </c>
      <c r="AI5" s="9" t="s">
        <v>0</v>
      </c>
      <c r="AJ5" s="9" t="s">
        <v>0</v>
      </c>
      <c r="AK5" s="9" t="s">
        <v>0</v>
      </c>
      <c r="AL5" s="9" t="s">
        <v>0</v>
      </c>
      <c r="AM5" s="9" t="s">
        <v>0</v>
      </c>
      <c r="AN5" s="9" t="s">
        <v>0</v>
      </c>
      <c r="AO5" s="9" t="s">
        <v>0</v>
      </c>
      <c r="AP5" s="9" t="s">
        <v>0</v>
      </c>
      <c r="AQ5" s="9" t="s">
        <v>0</v>
      </c>
      <c r="AR5" s="9" t="s">
        <v>0</v>
      </c>
      <c r="AS5" s="9" t="s">
        <v>0</v>
      </c>
      <c r="AT5" s="9" t="s">
        <v>0</v>
      </c>
      <c r="AU5" s="9" t="s">
        <v>0</v>
      </c>
      <c r="AV5" s="9" t="s">
        <v>0</v>
      </c>
      <c r="AW5" s="9" t="s">
        <v>0</v>
      </c>
      <c r="AX5" s="9" t="s">
        <v>0</v>
      </c>
      <c r="AY5" s="9" t="s">
        <v>0</v>
      </c>
      <c r="AZ5" s="9" t="s">
        <v>0</v>
      </c>
      <c r="BA5" s="9" t="s">
        <v>0</v>
      </c>
      <c r="BB5" s="9" t="s">
        <v>0</v>
      </c>
      <c r="BC5" s="9" t="s">
        <v>0</v>
      </c>
      <c r="BD5" s="9" t="s">
        <v>0</v>
      </c>
      <c r="BE5" s="9" t="s">
        <v>0</v>
      </c>
      <c r="BF5" s="9" t="s">
        <v>0</v>
      </c>
      <c r="BG5" s="9" t="s">
        <v>0</v>
      </c>
      <c r="BH5" s="9" t="s">
        <v>0</v>
      </c>
      <c r="BI5" s="9" t="s">
        <v>0</v>
      </c>
      <c r="BJ5" s="9" t="s">
        <v>0</v>
      </c>
      <c r="BK5" s="9" t="s">
        <v>0</v>
      </c>
      <c r="BL5" s="9" t="s">
        <v>0</v>
      </c>
      <c r="BM5" s="9" t="s">
        <v>0</v>
      </c>
      <c r="BN5" s="9" t="s">
        <v>0</v>
      </c>
      <c r="BO5" s="9" t="s">
        <v>0</v>
      </c>
      <c r="BP5" s="9" t="s">
        <v>0</v>
      </c>
      <c r="BQ5" s="9" t="s">
        <v>0</v>
      </c>
      <c r="BR5" s="9" t="s">
        <v>0</v>
      </c>
      <c r="BS5" s="9" t="s">
        <v>0</v>
      </c>
      <c r="BT5" s="9" t="s">
        <v>0</v>
      </c>
      <c r="BU5" s="9" t="s">
        <v>0</v>
      </c>
      <c r="BV5" s="9" t="s">
        <v>0</v>
      </c>
      <c r="BW5" s="9" t="s">
        <v>0</v>
      </c>
      <c r="BX5" s="9" t="s">
        <v>0</v>
      </c>
      <c r="BY5" s="9" t="s">
        <v>0</v>
      </c>
      <c r="BZ5" s="9" t="s">
        <v>0</v>
      </c>
      <c r="CA5" s="9" t="s">
        <v>0</v>
      </c>
      <c r="CB5" s="9" t="s">
        <v>0</v>
      </c>
      <c r="CC5" s="3">
        <f t="shared" si="0"/>
        <v>80</v>
      </c>
      <c r="CD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PG142NM3SE12345                                                                 </v>
      </c>
      <c r="CE5" s="3">
        <f>LEN(Table387413[[#This Row],[CATAIR]])</f>
        <v>80</v>
      </c>
    </row>
    <row r="6" spans="1:83" x14ac:dyDescent="0.2">
      <c r="A6" s="14" t="s">
        <v>86</v>
      </c>
      <c r="B6" s="14" t="s">
        <v>87</v>
      </c>
      <c r="C6" s="16">
        <v>5</v>
      </c>
      <c r="D6" s="16">
        <v>0</v>
      </c>
      <c r="E6" s="9" t="s">
        <v>0</v>
      </c>
      <c r="F6" s="9" t="s">
        <v>0</v>
      </c>
      <c r="G6" s="9" t="s">
        <v>0</v>
      </c>
      <c r="H6" s="9" t="s">
        <v>0</v>
      </c>
      <c r="I6" s="9" t="s">
        <v>0</v>
      </c>
      <c r="J6" s="9" t="s">
        <v>0</v>
      </c>
      <c r="K6" s="9" t="s">
        <v>0</v>
      </c>
      <c r="L6" s="9" t="s">
        <v>0</v>
      </c>
      <c r="M6" s="9" t="s">
        <v>0</v>
      </c>
      <c r="N6" s="9" t="s">
        <v>0</v>
      </c>
      <c r="O6" s="9" t="s">
        <v>0</v>
      </c>
      <c r="P6" s="9"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0</v>
      </c>
      <c r="AU6" s="9" t="s">
        <v>0</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6" s="3">
        <f>LEN(Table387413[[#This Row],[CATAIR]])</f>
        <v>80</v>
      </c>
    </row>
    <row r="7" spans="1:83" x14ac:dyDescent="0.2">
      <c r="A7" s="14" t="s">
        <v>86</v>
      </c>
      <c r="B7" s="14" t="s">
        <v>87</v>
      </c>
      <c r="C7" s="16">
        <v>0</v>
      </c>
      <c r="D7" s="16">
        <v>6</v>
      </c>
      <c r="E7" s="9" t="s">
        <v>102</v>
      </c>
      <c r="F7" s="9" t="s">
        <v>96</v>
      </c>
      <c r="G7" s="9" t="s">
        <v>125</v>
      </c>
      <c r="H7" s="9" t="s">
        <v>114</v>
      </c>
      <c r="I7" s="9" t="s">
        <v>114</v>
      </c>
      <c r="J7" s="9" t="s">
        <v>86</v>
      </c>
      <c r="K7" s="9" t="s">
        <v>91</v>
      </c>
      <c r="L7" s="9" t="s">
        <v>94</v>
      </c>
      <c r="M7" s="9" t="s">
        <v>0</v>
      </c>
      <c r="N7" s="9" t="s">
        <v>0</v>
      </c>
      <c r="O7" s="9" t="s">
        <v>0</v>
      </c>
      <c r="P7" s="9" t="s">
        <v>0</v>
      </c>
      <c r="Q7" s="9" t="s">
        <v>0</v>
      </c>
      <c r="R7" s="9" t="s">
        <v>0</v>
      </c>
      <c r="S7" s="9" t="s">
        <v>0</v>
      </c>
      <c r="T7" s="9" t="s">
        <v>0</v>
      </c>
      <c r="U7" s="9" t="s">
        <v>0</v>
      </c>
      <c r="V7" s="9" t="s">
        <v>0</v>
      </c>
      <c r="W7" s="9" t="s">
        <v>0</v>
      </c>
      <c r="X7" s="9" t="s">
        <v>0</v>
      </c>
      <c r="Y7" s="9" t="s">
        <v>0</v>
      </c>
      <c r="Z7" s="9" t="s">
        <v>0</v>
      </c>
      <c r="AA7" s="9" t="s">
        <v>0</v>
      </c>
      <c r="AB7" s="9" t="s">
        <v>0</v>
      </c>
      <c r="AC7" s="9" t="s">
        <v>0</v>
      </c>
      <c r="AD7" s="9" t="s">
        <v>0</v>
      </c>
      <c r="AE7" s="9" t="s">
        <v>0</v>
      </c>
      <c r="AF7" s="9" t="s">
        <v>0</v>
      </c>
      <c r="AG7" s="9" t="s">
        <v>0</v>
      </c>
      <c r="AH7" s="9" t="s">
        <v>0</v>
      </c>
      <c r="AI7" s="9" t="s">
        <v>0</v>
      </c>
      <c r="AJ7" s="9" t="s">
        <v>0</v>
      </c>
      <c r="AK7" s="9" t="s">
        <v>0</v>
      </c>
      <c r="AL7" s="9" t="s">
        <v>0</v>
      </c>
      <c r="AM7" s="9" t="s">
        <v>0</v>
      </c>
      <c r="AN7" s="9" t="s">
        <v>0</v>
      </c>
      <c r="AO7" s="9" t="s">
        <v>0</v>
      </c>
      <c r="AP7" s="9" t="s">
        <v>0</v>
      </c>
      <c r="AQ7" s="9" t="s">
        <v>0</v>
      </c>
      <c r="AR7" s="9" t="s">
        <v>0</v>
      </c>
      <c r="AS7" s="9" t="s">
        <v>0</v>
      </c>
      <c r="AT7" s="9" t="s">
        <v>97</v>
      </c>
      <c r="AU7" s="9" t="s">
        <v>97</v>
      </c>
      <c r="AV7" s="9" t="s">
        <v>0</v>
      </c>
      <c r="AW7" s="9" t="s">
        <v>0</v>
      </c>
      <c r="AX7" s="9" t="s">
        <v>0</v>
      </c>
      <c r="AY7" s="9" t="s">
        <v>0</v>
      </c>
      <c r="AZ7" s="9" t="s">
        <v>0</v>
      </c>
      <c r="BA7" s="9" t="s">
        <v>0</v>
      </c>
      <c r="BB7" s="9" t="s">
        <v>0</v>
      </c>
      <c r="BC7" s="9" t="s">
        <v>0</v>
      </c>
      <c r="BD7" s="9" t="s">
        <v>0</v>
      </c>
      <c r="BE7" s="9" t="s">
        <v>0</v>
      </c>
      <c r="BF7" s="9" t="s">
        <v>0</v>
      </c>
      <c r="BG7" s="9" t="s">
        <v>0</v>
      </c>
      <c r="BH7" s="9" t="s">
        <v>0</v>
      </c>
      <c r="BI7" s="9" t="s">
        <v>0</v>
      </c>
      <c r="BJ7" s="9" t="s">
        <v>0</v>
      </c>
      <c r="BK7" s="9" t="s">
        <v>0</v>
      </c>
      <c r="BL7" s="9" t="s">
        <v>0</v>
      </c>
      <c r="BM7" s="9" t="s">
        <v>0</v>
      </c>
      <c r="BN7" s="9" t="s">
        <v>0</v>
      </c>
      <c r="BO7" s="9" t="s">
        <v>0</v>
      </c>
      <c r="BP7" s="9" t="s">
        <v>0</v>
      </c>
      <c r="BQ7" s="9" t="s">
        <v>0</v>
      </c>
      <c r="BR7" s="9" t="s">
        <v>0</v>
      </c>
      <c r="BS7" s="9" t="s">
        <v>0</v>
      </c>
      <c r="BT7" s="9" t="s">
        <v>0</v>
      </c>
      <c r="BU7" s="9" t="s">
        <v>0</v>
      </c>
      <c r="BV7" s="9" t="s">
        <v>0</v>
      </c>
      <c r="BW7" s="9" t="s">
        <v>0</v>
      </c>
      <c r="BX7" s="9" t="s">
        <v>0</v>
      </c>
      <c r="BY7" s="9" t="s">
        <v>0</v>
      </c>
      <c r="BZ7" s="9" t="s">
        <v>0</v>
      </c>
      <c r="CA7" s="9" t="s">
        <v>0</v>
      </c>
      <c r="CB7" s="9" t="s">
        <v>0</v>
      </c>
      <c r="CC7" s="3">
        <f t="shared" si="0"/>
        <v>80</v>
      </c>
      <c r="CD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PG06HRVZZPAC                                 LL                                 </v>
      </c>
      <c r="CE7" s="3">
        <f>LEN(Table387413[[#This Row],[CATAIR]])</f>
        <v>80</v>
      </c>
    </row>
    <row r="8" spans="1:83" x14ac:dyDescent="0.2">
      <c r="A8" s="14" t="s">
        <v>86</v>
      </c>
      <c r="B8" s="14" t="s">
        <v>87</v>
      </c>
      <c r="C8" s="16">
        <v>2</v>
      </c>
      <c r="D8" s="16">
        <v>2</v>
      </c>
      <c r="E8" s="9" t="s">
        <v>93</v>
      </c>
      <c r="F8" s="9">
        <v>8</v>
      </c>
      <c r="G8" s="9">
        <v>8</v>
      </c>
      <c r="H8" s="9">
        <v>4</v>
      </c>
      <c r="I8" s="9" t="s">
        <v>0</v>
      </c>
      <c r="J8" s="9" t="s">
        <v>0</v>
      </c>
      <c r="K8" s="9" t="s">
        <v>0</v>
      </c>
      <c r="L8" s="9" t="s">
        <v>0</v>
      </c>
      <c r="M8" s="9" t="s">
        <v>0</v>
      </c>
      <c r="N8" s="9" t="s">
        <v>0</v>
      </c>
      <c r="O8" s="9" t="s">
        <v>0</v>
      </c>
      <c r="P8" s="9" t="s">
        <v>0</v>
      </c>
      <c r="Q8" s="9" t="s">
        <v>0</v>
      </c>
      <c r="R8" s="9" t="s">
        <v>0</v>
      </c>
      <c r="S8" s="9" t="s">
        <v>0</v>
      </c>
      <c r="T8" s="9" t="s">
        <v>0</v>
      </c>
      <c r="U8" s="9" t="s">
        <v>0</v>
      </c>
      <c r="V8" s="9" t="s">
        <v>0</v>
      </c>
      <c r="W8" s="9" t="s">
        <v>0</v>
      </c>
      <c r="X8" s="9" t="s">
        <v>0</v>
      </c>
      <c r="Y8" s="9" t="s">
        <v>0</v>
      </c>
      <c r="Z8" s="9" t="s">
        <v>0</v>
      </c>
      <c r="AA8" s="9" t="s">
        <v>0</v>
      </c>
      <c r="AB8" s="9" t="s">
        <v>0</v>
      </c>
      <c r="AC8" s="9" t="s">
        <v>0</v>
      </c>
      <c r="AD8" s="9" t="s">
        <v>0</v>
      </c>
      <c r="AE8" s="9" t="s">
        <v>0</v>
      </c>
      <c r="AF8" s="9" t="s">
        <v>0</v>
      </c>
      <c r="AG8" s="9" t="s">
        <v>0</v>
      </c>
      <c r="AH8" s="9" t="s">
        <v>0</v>
      </c>
      <c r="AI8" s="9" t="s">
        <v>0</v>
      </c>
      <c r="AJ8" s="9" t="s">
        <v>0</v>
      </c>
      <c r="AK8" s="9" t="s">
        <v>0</v>
      </c>
      <c r="AL8" s="9" t="s">
        <v>0</v>
      </c>
      <c r="AM8" s="9" t="s">
        <v>0</v>
      </c>
      <c r="AN8" s="9" t="s">
        <v>0</v>
      </c>
      <c r="AO8" s="9" t="s">
        <v>0</v>
      </c>
      <c r="AP8" s="9" t="s">
        <v>0</v>
      </c>
      <c r="AQ8" s="9" t="s">
        <v>0</v>
      </c>
      <c r="AR8" s="9" t="s">
        <v>0</v>
      </c>
      <c r="AS8" s="9" t="s">
        <v>0</v>
      </c>
      <c r="AT8" s="9" t="s">
        <v>0</v>
      </c>
      <c r="AU8" s="9" t="s">
        <v>0</v>
      </c>
      <c r="AV8" s="9" t="s">
        <v>0</v>
      </c>
      <c r="AW8" s="9" t="s">
        <v>0</v>
      </c>
      <c r="AX8" s="9" t="s">
        <v>0</v>
      </c>
      <c r="AY8" s="9" t="s">
        <v>93</v>
      </c>
      <c r="AZ8" s="9">
        <v>0</v>
      </c>
      <c r="BA8" s="9">
        <v>1</v>
      </c>
      <c r="BB8" s="9" t="s">
        <v>0</v>
      </c>
      <c r="BC8" s="9">
        <v>5</v>
      </c>
      <c r="BD8" s="9">
        <v>7</v>
      </c>
      <c r="BE8" s="9">
        <v>3</v>
      </c>
      <c r="BF8" s="9" t="s">
        <v>0</v>
      </c>
      <c r="BG8" s="9" t="s">
        <v>0</v>
      </c>
      <c r="BH8" s="9" t="s">
        <v>0</v>
      </c>
      <c r="BI8" s="9" t="s">
        <v>0</v>
      </c>
      <c r="BJ8" s="9" t="s">
        <v>0</v>
      </c>
      <c r="BK8" s="9" t="s">
        <v>0</v>
      </c>
      <c r="BL8" s="9" t="s">
        <v>0</v>
      </c>
      <c r="BM8" s="9" t="s">
        <v>0</v>
      </c>
      <c r="BN8" s="9" t="s">
        <v>0</v>
      </c>
      <c r="BO8" s="9" t="s">
        <v>0</v>
      </c>
      <c r="BP8" s="9" t="s">
        <v>0</v>
      </c>
      <c r="BQ8" s="9" t="s">
        <v>0</v>
      </c>
      <c r="BR8" s="9" t="s">
        <v>0</v>
      </c>
      <c r="BS8" s="9" t="s">
        <v>0</v>
      </c>
      <c r="BT8" s="9" t="s">
        <v>0</v>
      </c>
      <c r="BU8" s="9" t="s">
        <v>0</v>
      </c>
      <c r="BV8" s="9" t="s">
        <v>0</v>
      </c>
      <c r="BW8" s="9" t="s">
        <v>0</v>
      </c>
      <c r="BX8" s="9" t="s">
        <v>0</v>
      </c>
      <c r="BY8" s="9" t="s">
        <v>0</v>
      </c>
      <c r="BZ8" s="9" t="s">
        <v>0</v>
      </c>
      <c r="CA8" s="9" t="s">
        <v>0</v>
      </c>
      <c r="CB8" s="9" t="s">
        <v>0</v>
      </c>
      <c r="CC8" s="3">
        <f t="shared" si="0"/>
        <v>80</v>
      </c>
      <c r="CD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PG22Y884                                          Y01 573                       </v>
      </c>
      <c r="CE8" s="3">
        <f>LEN(Table387413[[#This Row],[CATAIR]])</f>
        <v>80</v>
      </c>
    </row>
    <row r="9" spans="1:83" x14ac:dyDescent="0.2">
      <c r="A9" s="14" t="s">
        <v>86</v>
      </c>
      <c r="B9" s="14" t="s">
        <v>87</v>
      </c>
      <c r="C9" s="16">
        <v>3</v>
      </c>
      <c r="D9" s="16">
        <v>1</v>
      </c>
      <c r="E9" s="9" t="s">
        <v>125</v>
      </c>
      <c r="F9" s="9" t="s">
        <v>94</v>
      </c>
      <c r="G9" s="9" t="s">
        <v>96</v>
      </c>
      <c r="H9" s="9" t="s">
        <v>103</v>
      </c>
      <c r="I9" s="9" t="s">
        <v>96</v>
      </c>
      <c r="J9" s="9" t="s">
        <v>0</v>
      </c>
      <c r="K9" s="9" t="s">
        <v>0</v>
      </c>
      <c r="L9" s="9" t="s">
        <v>0</v>
      </c>
      <c r="M9" s="9" t="s">
        <v>0</v>
      </c>
      <c r="N9" s="9" t="s">
        <v>0</v>
      </c>
      <c r="O9" s="9" t="s">
        <v>0</v>
      </c>
      <c r="P9" s="9" t="s">
        <v>0</v>
      </c>
      <c r="Q9" s="9" t="s">
        <v>0</v>
      </c>
      <c r="R9" s="9" t="s">
        <v>0</v>
      </c>
      <c r="S9" s="9" t="s">
        <v>0</v>
      </c>
      <c r="T9" s="9" t="s">
        <v>0</v>
      </c>
      <c r="U9" s="9" t="s">
        <v>0</v>
      </c>
      <c r="V9" s="9" t="s">
        <v>0</v>
      </c>
      <c r="W9" s="9" t="s">
        <v>0</v>
      </c>
      <c r="X9" s="9" t="s">
        <v>0</v>
      </c>
      <c r="Y9" s="9" t="s">
        <v>0</v>
      </c>
      <c r="Z9" s="9" t="s">
        <v>0</v>
      </c>
      <c r="AA9" s="9" t="s">
        <v>0</v>
      </c>
      <c r="AB9" s="9" t="s">
        <v>0</v>
      </c>
      <c r="AC9" s="9" t="s">
        <v>0</v>
      </c>
      <c r="AD9" s="9" t="s">
        <v>0</v>
      </c>
      <c r="AE9" s="9" t="s">
        <v>0</v>
      </c>
      <c r="AF9" s="9" t="s">
        <v>0</v>
      </c>
      <c r="AG9" s="9" t="s">
        <v>0</v>
      </c>
      <c r="AH9" s="9" t="s">
        <v>0</v>
      </c>
      <c r="AI9" s="9" t="s">
        <v>0</v>
      </c>
      <c r="AJ9" s="9" t="s">
        <v>0</v>
      </c>
      <c r="AK9" s="9" t="s">
        <v>0</v>
      </c>
      <c r="AL9" s="9" t="s">
        <v>0</v>
      </c>
      <c r="AM9" s="9" t="s">
        <v>0</v>
      </c>
      <c r="AN9" s="9" t="s">
        <v>0</v>
      </c>
      <c r="AO9" s="9" t="s">
        <v>0</v>
      </c>
      <c r="AP9" s="9" t="s">
        <v>0</v>
      </c>
      <c r="AQ9" s="9" t="s">
        <v>0</v>
      </c>
      <c r="AR9" s="9" t="s">
        <v>0</v>
      </c>
      <c r="AS9" s="9" t="s">
        <v>0</v>
      </c>
      <c r="AT9" s="9" t="s">
        <v>0</v>
      </c>
      <c r="AU9" s="9" t="s">
        <v>0</v>
      </c>
      <c r="AV9" s="9" t="s">
        <v>0</v>
      </c>
      <c r="AW9" s="9" t="s">
        <v>0</v>
      </c>
      <c r="AX9" s="9" t="s">
        <v>0</v>
      </c>
      <c r="AY9" s="9" t="s">
        <v>0</v>
      </c>
      <c r="AZ9" s="9" t="s">
        <v>0</v>
      </c>
      <c r="BA9" s="9" t="s">
        <v>0</v>
      </c>
      <c r="BB9" s="9" t="s">
        <v>0</v>
      </c>
      <c r="BC9" s="9" t="s">
        <v>0</v>
      </c>
      <c r="BD9" s="9" t="s">
        <v>0</v>
      </c>
      <c r="BE9" s="9" t="s">
        <v>0</v>
      </c>
      <c r="BF9" s="9" t="s">
        <v>0</v>
      </c>
      <c r="BG9" s="9" t="s">
        <v>0</v>
      </c>
      <c r="BH9" s="9" t="s">
        <v>0</v>
      </c>
      <c r="BI9" s="9" t="s">
        <v>0</v>
      </c>
      <c r="BJ9" s="9" t="s">
        <v>0</v>
      </c>
      <c r="BK9" s="9" t="s">
        <v>0</v>
      </c>
      <c r="BL9" s="9" t="s">
        <v>0</v>
      </c>
      <c r="BM9" s="9" t="s">
        <v>0</v>
      </c>
      <c r="BN9" s="9" t="s">
        <v>0</v>
      </c>
      <c r="BO9" s="9" t="s">
        <v>0</v>
      </c>
      <c r="BP9" s="9" t="s">
        <v>0</v>
      </c>
      <c r="BQ9" s="9" t="s">
        <v>0</v>
      </c>
      <c r="BR9" s="9" t="s">
        <v>0</v>
      </c>
      <c r="BS9" s="9" t="s">
        <v>0</v>
      </c>
      <c r="BT9" s="9" t="s">
        <v>0</v>
      </c>
      <c r="BU9" s="9" t="s">
        <v>0</v>
      </c>
      <c r="BV9" s="9" t="s">
        <v>0</v>
      </c>
      <c r="BW9" s="9" t="s">
        <v>0</v>
      </c>
      <c r="BX9" s="9" t="s">
        <v>0</v>
      </c>
      <c r="BY9" s="9" t="s">
        <v>0</v>
      </c>
      <c r="BZ9" s="9" t="s">
        <v>0</v>
      </c>
      <c r="CA9" s="9" t="s">
        <v>0</v>
      </c>
      <c r="CB9" s="9" t="s">
        <v>0</v>
      </c>
      <c r="CC9" s="3">
        <f t="shared" si="0"/>
        <v>80</v>
      </c>
      <c r="CD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PG31VCRKR                                                                       </v>
      </c>
      <c r="CE9" s="3">
        <f>LEN(Table387413[[#This Row],[CATAIR]])</f>
        <v>80</v>
      </c>
    </row>
    <row r="10" spans="1:83" x14ac:dyDescent="0.2">
      <c r="A10" s="19" t="s">
        <v>86</v>
      </c>
      <c r="B10" s="19" t="s">
        <v>87</v>
      </c>
      <c r="C10" s="20">
        <v>5</v>
      </c>
      <c r="D10" s="20">
        <v>1</v>
      </c>
      <c r="E10" s="9" t="s">
        <v>0</v>
      </c>
      <c r="F10" s="9" t="s">
        <v>0</v>
      </c>
      <c r="G10" s="9" t="s">
        <v>0</v>
      </c>
      <c r="H10" s="9" t="s">
        <v>0</v>
      </c>
      <c r="I10" s="9" t="s">
        <v>0</v>
      </c>
      <c r="J10" s="9" t="s">
        <v>0</v>
      </c>
      <c r="K10" s="9" t="s">
        <v>0</v>
      </c>
      <c r="L10" s="9" t="s">
        <v>0</v>
      </c>
      <c r="M10" s="9" t="s">
        <v>0</v>
      </c>
      <c r="N10" s="9" t="s">
        <v>0</v>
      </c>
      <c r="O10" s="9" t="s">
        <v>0</v>
      </c>
      <c r="P10" s="9" t="s">
        <v>0</v>
      </c>
      <c r="Q10" s="9" t="s">
        <v>0</v>
      </c>
      <c r="R10" s="9" t="s">
        <v>0</v>
      </c>
      <c r="S10" s="9" t="s">
        <v>0</v>
      </c>
      <c r="T10" s="9" t="s">
        <v>0</v>
      </c>
      <c r="U10" s="9" t="s">
        <v>0</v>
      </c>
      <c r="V10" s="9" t="s">
        <v>0</v>
      </c>
      <c r="W10" s="9" t="s">
        <v>0</v>
      </c>
      <c r="X10" s="9" t="s">
        <v>0</v>
      </c>
      <c r="Y10" s="9" t="s">
        <v>0</v>
      </c>
      <c r="Z10" s="9" t="s">
        <v>0</v>
      </c>
      <c r="AA10" s="9" t="s">
        <v>0</v>
      </c>
      <c r="AB10" s="9" t="s">
        <v>0</v>
      </c>
      <c r="AC10" s="9" t="s">
        <v>0</v>
      </c>
      <c r="AD10" s="9" t="s">
        <v>0</v>
      </c>
      <c r="AE10" s="9" t="s">
        <v>0</v>
      </c>
      <c r="AF10" s="9" t="s">
        <v>0</v>
      </c>
      <c r="AG10" s="9" t="s">
        <v>0</v>
      </c>
      <c r="AH10" s="9" t="s">
        <v>0</v>
      </c>
      <c r="AI10" s="9" t="s">
        <v>0</v>
      </c>
      <c r="AJ10" s="9" t="s">
        <v>0</v>
      </c>
      <c r="AK10" s="9" t="s">
        <v>0</v>
      </c>
      <c r="AL10" s="9" t="s">
        <v>0</v>
      </c>
      <c r="AM10" s="9" t="s">
        <v>0</v>
      </c>
      <c r="AN10" s="9" t="s">
        <v>0</v>
      </c>
      <c r="AO10" s="9" t="s">
        <v>0</v>
      </c>
      <c r="AP10" s="9" t="s">
        <v>0</v>
      </c>
      <c r="AQ10" s="9" t="s">
        <v>0</v>
      </c>
      <c r="AR10" s="9" t="s">
        <v>0</v>
      </c>
      <c r="AS10" s="9" t="s">
        <v>0</v>
      </c>
      <c r="AT10" s="9" t="s">
        <v>0</v>
      </c>
      <c r="AU10" s="9" t="s">
        <v>0</v>
      </c>
      <c r="AV10" s="9" t="s">
        <v>0</v>
      </c>
      <c r="AW10" s="9" t="s">
        <v>0</v>
      </c>
      <c r="AX10" s="9" t="s">
        <v>0</v>
      </c>
      <c r="AY10" s="9" t="s">
        <v>0</v>
      </c>
      <c r="AZ10" s="9" t="s">
        <v>0</v>
      </c>
      <c r="BA10" s="9" t="s">
        <v>0</v>
      </c>
      <c r="BB10" s="9" t="s">
        <v>0</v>
      </c>
      <c r="BC10" s="9" t="s">
        <v>0</v>
      </c>
      <c r="BD10" s="9" t="s">
        <v>0</v>
      </c>
      <c r="BE10" s="9" t="s">
        <v>0</v>
      </c>
      <c r="BF10" s="9" t="s">
        <v>0</v>
      </c>
      <c r="BG10" s="9" t="s">
        <v>0</v>
      </c>
      <c r="BH10" s="9" t="s">
        <v>0</v>
      </c>
      <c r="BI10" s="9" t="s">
        <v>0</v>
      </c>
      <c r="BJ10" s="9" t="s">
        <v>0</v>
      </c>
      <c r="BK10" s="9" t="s">
        <v>0</v>
      </c>
      <c r="BL10" s="9" t="s">
        <v>0</v>
      </c>
      <c r="BM10" s="9" t="s">
        <v>0</v>
      </c>
      <c r="BN10" s="9" t="s">
        <v>0</v>
      </c>
      <c r="BO10" s="9" t="s">
        <v>0</v>
      </c>
      <c r="BP10" s="9" t="s">
        <v>0</v>
      </c>
      <c r="BQ10" s="9" t="s">
        <v>0</v>
      </c>
      <c r="BR10" s="9" t="s">
        <v>0</v>
      </c>
      <c r="BS10" s="9" t="s">
        <v>0</v>
      </c>
      <c r="BT10" s="9" t="s">
        <v>0</v>
      </c>
      <c r="BU10" s="9" t="s">
        <v>0</v>
      </c>
      <c r="BV10" s="9" t="s">
        <v>0</v>
      </c>
      <c r="BW10" s="9" t="s">
        <v>0</v>
      </c>
      <c r="BX10" s="9" t="s">
        <v>0</v>
      </c>
      <c r="BY10" s="9" t="s">
        <v>0</v>
      </c>
      <c r="BZ10" s="9" t="s">
        <v>0</v>
      </c>
      <c r="CA10" s="9" t="s">
        <v>0</v>
      </c>
      <c r="CB10" s="9" t="s">
        <v>0</v>
      </c>
      <c r="CC10" s="3">
        <f t="shared" si="0"/>
        <v>80</v>
      </c>
      <c r="CD1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10" s="3">
        <f>LEN(Table387413[[#This Row],[CATAIR]])</f>
        <v>80</v>
      </c>
    </row>
    <row r="11" spans="1:83" x14ac:dyDescent="0.2">
      <c r="A11" s="19" t="s">
        <v>86</v>
      </c>
      <c r="B11" s="19" t="s">
        <v>87</v>
      </c>
      <c r="C11" s="20">
        <v>5</v>
      </c>
      <c r="D11" s="20">
        <v>0</v>
      </c>
      <c r="E11" s="9" t="s">
        <v>0</v>
      </c>
      <c r="F11" s="9" t="s">
        <v>0</v>
      </c>
      <c r="G11" s="9" t="s">
        <v>0</v>
      </c>
      <c r="H11" s="9" t="s">
        <v>0</v>
      </c>
      <c r="I11" s="9" t="s">
        <v>0</v>
      </c>
      <c r="J11" s="9" t="s">
        <v>0</v>
      </c>
      <c r="K11" s="9" t="s">
        <v>0</v>
      </c>
      <c r="L11" s="9" t="s">
        <v>0</v>
      </c>
      <c r="M11" s="9" t="s">
        <v>0</v>
      </c>
      <c r="N11" s="9" t="s">
        <v>0</v>
      </c>
      <c r="O11" s="9" t="s">
        <v>0</v>
      </c>
      <c r="P11" s="9" t="s">
        <v>0</v>
      </c>
      <c r="Q11" s="9" t="s">
        <v>0</v>
      </c>
      <c r="R11" s="9" t="s">
        <v>0</v>
      </c>
      <c r="S11" s="9" t="s">
        <v>0</v>
      </c>
      <c r="T11" s="9" t="s">
        <v>0</v>
      </c>
      <c r="U11" s="9" t="s">
        <v>0</v>
      </c>
      <c r="V11" s="9" t="s">
        <v>0</v>
      </c>
      <c r="W11" s="9" t="s">
        <v>0</v>
      </c>
      <c r="X11" s="9" t="s">
        <v>0</v>
      </c>
      <c r="Y11" s="9" t="s">
        <v>0</v>
      </c>
      <c r="Z11" s="9" t="s">
        <v>0</v>
      </c>
      <c r="AA11" s="9" t="s">
        <v>0</v>
      </c>
      <c r="AB11" s="9" t="s">
        <v>0</v>
      </c>
      <c r="AC11" s="9" t="s">
        <v>0</v>
      </c>
      <c r="AD11" s="9" t="s">
        <v>0</v>
      </c>
      <c r="AE11" s="9" t="s">
        <v>0</v>
      </c>
      <c r="AF11" s="9" t="s">
        <v>0</v>
      </c>
      <c r="AG11" s="9" t="s">
        <v>0</v>
      </c>
      <c r="AH11" s="9" t="s">
        <v>0</v>
      </c>
      <c r="AI11" s="9" t="s">
        <v>0</v>
      </c>
      <c r="AJ11" s="9" t="s">
        <v>0</v>
      </c>
      <c r="AK11" s="9" t="s">
        <v>0</v>
      </c>
      <c r="AL11" s="9" t="s">
        <v>0</v>
      </c>
      <c r="AM11" s="9" t="s">
        <v>0</v>
      </c>
      <c r="AN11" s="9" t="s">
        <v>0</v>
      </c>
      <c r="AO11" s="9" t="s">
        <v>0</v>
      </c>
      <c r="AP11" s="9" t="s">
        <v>0</v>
      </c>
      <c r="AQ11" s="9" t="s">
        <v>0</v>
      </c>
      <c r="AR11" s="9" t="s">
        <v>0</v>
      </c>
      <c r="AS11" s="9" t="s">
        <v>0</v>
      </c>
      <c r="AT11" s="9" t="s">
        <v>0</v>
      </c>
      <c r="AU11" s="9" t="s">
        <v>0</v>
      </c>
      <c r="AV11" s="9" t="s">
        <v>0</v>
      </c>
      <c r="AW11" s="9" t="s">
        <v>0</v>
      </c>
      <c r="AX11" s="9" t="s">
        <v>0</v>
      </c>
      <c r="AY11" s="9" t="s">
        <v>0</v>
      </c>
      <c r="AZ11" s="9" t="s">
        <v>0</v>
      </c>
      <c r="BA11" s="9" t="s">
        <v>0</v>
      </c>
      <c r="BB11" s="9" t="s">
        <v>0</v>
      </c>
      <c r="BC11" s="9" t="s">
        <v>0</v>
      </c>
      <c r="BD11" s="9" t="s">
        <v>0</v>
      </c>
      <c r="BE11" s="9" t="s">
        <v>0</v>
      </c>
      <c r="BF11" s="9" t="s">
        <v>0</v>
      </c>
      <c r="BG11" s="9" t="s">
        <v>0</v>
      </c>
      <c r="BH11" s="9" t="s">
        <v>0</v>
      </c>
      <c r="BI11" s="9" t="s">
        <v>0</v>
      </c>
      <c r="BJ11" s="9" t="s">
        <v>0</v>
      </c>
      <c r="BK11" s="9" t="s">
        <v>0</v>
      </c>
      <c r="BL11" s="9" t="s">
        <v>0</v>
      </c>
      <c r="BM11" s="9" t="s">
        <v>0</v>
      </c>
      <c r="BN11" s="9" t="s">
        <v>0</v>
      </c>
      <c r="BO11" s="9" t="s">
        <v>0</v>
      </c>
      <c r="BP11" s="9" t="s">
        <v>0</v>
      </c>
      <c r="BQ11" s="9" t="s">
        <v>0</v>
      </c>
      <c r="BR11" s="9" t="s">
        <v>0</v>
      </c>
      <c r="BS11" s="9" t="s">
        <v>0</v>
      </c>
      <c r="BT11" s="9" t="s">
        <v>0</v>
      </c>
      <c r="BU11" s="9" t="s">
        <v>0</v>
      </c>
      <c r="BV11" s="9" t="s">
        <v>0</v>
      </c>
      <c r="BW11" s="9" t="s">
        <v>0</v>
      </c>
      <c r="BX11" s="9" t="s">
        <v>0</v>
      </c>
      <c r="BY11" s="9" t="s">
        <v>0</v>
      </c>
      <c r="BZ11" s="9" t="s">
        <v>0</v>
      </c>
      <c r="CA11" s="9" t="s">
        <v>0</v>
      </c>
      <c r="CB11" s="9" t="s">
        <v>0</v>
      </c>
      <c r="CC11" s="3">
        <f t="shared" si="0"/>
        <v>80</v>
      </c>
      <c r="CD1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11" s="3">
        <f>LEN(Table387413[[#This Row],[CATAIR]])</f>
        <v>80</v>
      </c>
    </row>
    <row r="12" spans="1:83" x14ac:dyDescent="0.2">
      <c r="A12" s="19" t="s">
        <v>86</v>
      </c>
      <c r="B12" s="19" t="s">
        <v>87</v>
      </c>
      <c r="C12" s="20">
        <v>0</v>
      </c>
      <c r="D12" s="20">
        <v>6</v>
      </c>
      <c r="E12" s="9" t="s">
        <v>102</v>
      </c>
      <c r="F12" s="9" t="s">
        <v>96</v>
      </c>
      <c r="G12" s="9" t="s">
        <v>125</v>
      </c>
      <c r="H12" s="9" t="s">
        <v>114</v>
      </c>
      <c r="I12" s="9" t="s">
        <v>114</v>
      </c>
      <c r="J12" s="9" t="s">
        <v>85</v>
      </c>
      <c r="K12" s="9" t="s">
        <v>95</v>
      </c>
      <c r="L12" s="9" t="s">
        <v>105</v>
      </c>
      <c r="M12" s="9" t="s">
        <v>0</v>
      </c>
      <c r="N12" s="9" t="s">
        <v>0</v>
      </c>
      <c r="O12" s="9" t="s">
        <v>0</v>
      </c>
      <c r="P12" s="9" t="s">
        <v>0</v>
      </c>
      <c r="Q12" s="9" t="s">
        <v>0</v>
      </c>
      <c r="R12" s="9" t="s">
        <v>0</v>
      </c>
      <c r="S12" s="9" t="s">
        <v>0</v>
      </c>
      <c r="T12" s="9" t="s">
        <v>0</v>
      </c>
      <c r="U12" s="9" t="s">
        <v>0</v>
      </c>
      <c r="V12" s="9" t="s">
        <v>0</v>
      </c>
      <c r="W12" s="9" t="s">
        <v>0</v>
      </c>
      <c r="X12" s="9" t="s">
        <v>0</v>
      </c>
      <c r="Y12" s="9" t="s">
        <v>0</v>
      </c>
      <c r="Z12" s="9" t="s">
        <v>0</v>
      </c>
      <c r="AA12" s="9" t="s">
        <v>0</v>
      </c>
      <c r="AB12" s="9" t="s">
        <v>0</v>
      </c>
      <c r="AC12" s="9" t="s">
        <v>0</v>
      </c>
      <c r="AD12" s="9" t="s">
        <v>0</v>
      </c>
      <c r="AE12" s="9" t="s">
        <v>0</v>
      </c>
      <c r="AF12" s="9" t="s">
        <v>0</v>
      </c>
      <c r="AG12" s="9" t="s">
        <v>0</v>
      </c>
      <c r="AH12" s="9" t="s">
        <v>0</v>
      </c>
      <c r="AI12" s="9" t="s">
        <v>0</v>
      </c>
      <c r="AJ12" s="9" t="s">
        <v>0</v>
      </c>
      <c r="AK12" s="9" t="s">
        <v>0</v>
      </c>
      <c r="AL12" s="9" t="s">
        <v>0</v>
      </c>
      <c r="AM12" s="9" t="s">
        <v>0</v>
      </c>
      <c r="AN12" s="9" t="s">
        <v>0</v>
      </c>
      <c r="AO12" s="9" t="s">
        <v>0</v>
      </c>
      <c r="AP12" s="9" t="s">
        <v>0</v>
      </c>
      <c r="AQ12" s="9" t="s">
        <v>0</v>
      </c>
      <c r="AR12" s="9" t="s">
        <v>0</v>
      </c>
      <c r="AS12" s="9" t="s">
        <v>0</v>
      </c>
      <c r="AT12" s="9" t="s">
        <v>97</v>
      </c>
      <c r="AU12" s="9" t="s">
        <v>97</v>
      </c>
      <c r="AV12" s="9" t="s">
        <v>0</v>
      </c>
      <c r="AW12" s="9" t="s">
        <v>0</v>
      </c>
      <c r="AX12" s="9" t="s">
        <v>0</v>
      </c>
      <c r="AY12" s="9" t="s">
        <v>0</v>
      </c>
      <c r="AZ12" s="9" t="s">
        <v>0</v>
      </c>
      <c r="BA12" s="9" t="s">
        <v>0</v>
      </c>
      <c r="BB12" s="9" t="s">
        <v>0</v>
      </c>
      <c r="BC12" s="9" t="s">
        <v>0</v>
      </c>
      <c r="BD12" s="9" t="s">
        <v>0</v>
      </c>
      <c r="BE12" s="9" t="s">
        <v>0</v>
      </c>
      <c r="BF12" s="9" t="s">
        <v>0</v>
      </c>
      <c r="BG12" s="9" t="s">
        <v>0</v>
      </c>
      <c r="BH12" s="9" t="s">
        <v>0</v>
      </c>
      <c r="BI12" s="9" t="s">
        <v>0</v>
      </c>
      <c r="BJ12" s="9" t="s">
        <v>0</v>
      </c>
      <c r="BK12" s="9" t="s">
        <v>0</v>
      </c>
      <c r="BL12" s="9" t="s">
        <v>0</v>
      </c>
      <c r="BM12" s="9" t="s">
        <v>0</v>
      </c>
      <c r="BN12" s="9" t="s">
        <v>0</v>
      </c>
      <c r="BO12" s="9" t="s">
        <v>0</v>
      </c>
      <c r="BP12" s="9" t="s">
        <v>0</v>
      </c>
      <c r="BQ12" s="9" t="s">
        <v>0</v>
      </c>
      <c r="BR12" s="9" t="s">
        <v>0</v>
      </c>
      <c r="BS12" s="9" t="s">
        <v>0</v>
      </c>
      <c r="BT12" s="9" t="s">
        <v>0</v>
      </c>
      <c r="BU12" s="9" t="s">
        <v>0</v>
      </c>
      <c r="BV12" s="9" t="s">
        <v>0</v>
      </c>
      <c r="BW12" s="9" t="s">
        <v>0</v>
      </c>
      <c r="BX12" s="9" t="s">
        <v>0</v>
      </c>
      <c r="BY12" s="9" t="s">
        <v>0</v>
      </c>
      <c r="BZ12" s="9" t="s">
        <v>0</v>
      </c>
      <c r="CA12" s="9" t="s">
        <v>0</v>
      </c>
      <c r="CB12" s="9" t="s">
        <v>0</v>
      </c>
      <c r="CC12" s="3">
        <f t="shared" si="0"/>
        <v>80</v>
      </c>
      <c r="CD1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PG06HRVZZIND                                 LL                                 </v>
      </c>
      <c r="CE12" s="3">
        <f>LEN(Table387413[[#This Row],[CATAIR]])</f>
        <v>80</v>
      </c>
    </row>
    <row r="13" spans="1:83" x14ac:dyDescent="0.2">
      <c r="A13" s="19" t="s">
        <v>86</v>
      </c>
      <c r="B13" s="19" t="s">
        <v>87</v>
      </c>
      <c r="C13" s="20">
        <v>2</v>
      </c>
      <c r="D13" s="20">
        <v>2</v>
      </c>
      <c r="E13" s="9" t="s">
        <v>93</v>
      </c>
      <c r="F13" s="9">
        <v>8</v>
      </c>
      <c r="G13" s="9">
        <v>9</v>
      </c>
      <c r="H13" s="9">
        <v>1</v>
      </c>
      <c r="I13" s="9" t="s">
        <v>0</v>
      </c>
      <c r="J13" s="9" t="s">
        <v>0</v>
      </c>
      <c r="K13" s="9" t="s">
        <v>0</v>
      </c>
      <c r="L13" s="9" t="s">
        <v>0</v>
      </c>
      <c r="M13" s="9" t="s">
        <v>0</v>
      </c>
      <c r="N13" s="9" t="s">
        <v>0</v>
      </c>
      <c r="O13" s="9" t="s">
        <v>0</v>
      </c>
      <c r="P13" s="9" t="s">
        <v>0</v>
      </c>
      <c r="Q13" s="9" t="s">
        <v>0</v>
      </c>
      <c r="R13" s="9" t="s">
        <v>0</v>
      </c>
      <c r="S13" s="9" t="s">
        <v>0</v>
      </c>
      <c r="T13" s="9" t="s">
        <v>0</v>
      </c>
      <c r="U13" s="9" t="s">
        <v>0</v>
      </c>
      <c r="V13" s="9" t="s">
        <v>0</v>
      </c>
      <c r="W13" s="9" t="s">
        <v>0</v>
      </c>
      <c r="X13" s="9" t="s">
        <v>0</v>
      </c>
      <c r="Y13" s="9" t="s">
        <v>0</v>
      </c>
      <c r="Z13" s="9" t="s">
        <v>0</v>
      </c>
      <c r="AA13" s="9" t="s">
        <v>0</v>
      </c>
      <c r="AB13" s="9" t="s">
        <v>0</v>
      </c>
      <c r="AC13" s="9" t="s">
        <v>0</v>
      </c>
      <c r="AD13" s="9" t="s">
        <v>0</v>
      </c>
      <c r="AE13" s="9" t="s">
        <v>0</v>
      </c>
      <c r="AF13" s="9" t="s">
        <v>0</v>
      </c>
      <c r="AG13" s="9" t="s">
        <v>0</v>
      </c>
      <c r="AH13" s="9" t="s">
        <v>0</v>
      </c>
      <c r="AI13" s="9" t="s">
        <v>0</v>
      </c>
      <c r="AJ13" s="9" t="s">
        <v>0</v>
      </c>
      <c r="AK13" s="9" t="s">
        <v>0</v>
      </c>
      <c r="AL13" s="9" t="s">
        <v>0</v>
      </c>
      <c r="AM13" s="9" t="s">
        <v>0</v>
      </c>
      <c r="AN13" s="9" t="s">
        <v>0</v>
      </c>
      <c r="AO13" s="9" t="s">
        <v>0</v>
      </c>
      <c r="AP13" s="9" t="s">
        <v>0</v>
      </c>
      <c r="AQ13" s="9" t="s">
        <v>0</v>
      </c>
      <c r="AR13" s="9" t="s">
        <v>0</v>
      </c>
      <c r="AS13" s="9" t="s">
        <v>0</v>
      </c>
      <c r="AT13" s="9" t="s">
        <v>0</v>
      </c>
      <c r="AU13" s="9" t="s">
        <v>0</v>
      </c>
      <c r="AV13" s="9" t="s">
        <v>0</v>
      </c>
      <c r="AW13" s="9" t="s">
        <v>0</v>
      </c>
      <c r="AX13" s="9" t="s">
        <v>0</v>
      </c>
      <c r="AY13" s="9" t="s">
        <v>85</v>
      </c>
      <c r="AZ13" s="9" t="s">
        <v>105</v>
      </c>
      <c r="BA13" s="9">
        <v>1</v>
      </c>
      <c r="BB13" s="9">
        <v>4</v>
      </c>
      <c r="BC13" s="9" t="s">
        <v>0</v>
      </c>
      <c r="BD13" s="9" t="s">
        <v>107</v>
      </c>
      <c r="BE13" s="9">
        <v>0</v>
      </c>
      <c r="BF13" s="9">
        <v>0</v>
      </c>
      <c r="BG13" s="9">
        <v>8</v>
      </c>
      <c r="BH13" s="9">
        <v>3</v>
      </c>
      <c r="BI13" s="9" t="s">
        <v>0</v>
      </c>
      <c r="BJ13" s="9" t="s">
        <v>0</v>
      </c>
      <c r="BK13" s="9" t="s">
        <v>0</v>
      </c>
      <c r="BL13" s="9" t="s">
        <v>0</v>
      </c>
      <c r="BM13" s="9" t="s">
        <v>0</v>
      </c>
      <c r="BN13" s="9" t="s">
        <v>0</v>
      </c>
      <c r="BO13" s="9" t="s">
        <v>0</v>
      </c>
      <c r="BP13" s="9" t="s">
        <v>0</v>
      </c>
      <c r="BQ13" s="9" t="s">
        <v>0</v>
      </c>
      <c r="BR13" s="9" t="s">
        <v>0</v>
      </c>
      <c r="BS13" s="9" t="s">
        <v>0</v>
      </c>
      <c r="BT13" s="9" t="s">
        <v>0</v>
      </c>
      <c r="BU13" s="9" t="s">
        <v>0</v>
      </c>
      <c r="BV13" s="9" t="s">
        <v>0</v>
      </c>
      <c r="BW13" s="9" t="s">
        <v>0</v>
      </c>
      <c r="BX13" s="9" t="s">
        <v>0</v>
      </c>
      <c r="BY13" s="9" t="s">
        <v>0</v>
      </c>
      <c r="BZ13" s="9" t="s">
        <v>0</v>
      </c>
      <c r="CA13" s="9" t="s">
        <v>0</v>
      </c>
      <c r="CB13" s="9" t="s">
        <v>0</v>
      </c>
      <c r="CC13" s="3">
        <f t="shared" si="0"/>
        <v>80</v>
      </c>
      <c r="CD13"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PG22Y891                                          ID14 B0083                    </v>
      </c>
      <c r="CE13" s="3">
        <f>LEN(Table387413[[#This Row],[CATAIR]])</f>
        <v>80</v>
      </c>
    </row>
    <row r="14" spans="1:83" x14ac:dyDescent="0.2">
      <c r="A14" s="14" t="s">
        <v>86</v>
      </c>
      <c r="B14" s="14" t="s">
        <v>87</v>
      </c>
      <c r="C14" s="16">
        <v>3</v>
      </c>
      <c r="D14" s="16">
        <v>1</v>
      </c>
      <c r="E14" s="9" t="s">
        <v>125</v>
      </c>
      <c r="F14" s="9" t="s">
        <v>94</v>
      </c>
      <c r="G14" s="9" t="s">
        <v>96</v>
      </c>
      <c r="H14" s="9" t="s">
        <v>85</v>
      </c>
      <c r="I14" s="9" t="s">
        <v>105</v>
      </c>
      <c r="J14" s="9" t="s">
        <v>0</v>
      </c>
      <c r="K14" s="9" t="s">
        <v>0</v>
      </c>
      <c r="L14" s="9" t="s">
        <v>0</v>
      </c>
      <c r="M14" s="9" t="s">
        <v>0</v>
      </c>
      <c r="N14" s="9" t="s">
        <v>0</v>
      </c>
      <c r="O14" s="9" t="s">
        <v>0</v>
      </c>
      <c r="P14" s="9" t="s">
        <v>0</v>
      </c>
      <c r="Q14" s="9" t="s">
        <v>0</v>
      </c>
      <c r="R14" s="9" t="s">
        <v>0</v>
      </c>
      <c r="S14" s="9" t="s">
        <v>0</v>
      </c>
      <c r="T14" s="9" t="s">
        <v>0</v>
      </c>
      <c r="U14" s="9" t="s">
        <v>0</v>
      </c>
      <c r="V14" s="9" t="s">
        <v>0</v>
      </c>
      <c r="W14" s="9" t="s">
        <v>0</v>
      </c>
      <c r="X14" s="9" t="s">
        <v>0</v>
      </c>
      <c r="Y14" s="9" t="s">
        <v>0</v>
      </c>
      <c r="Z14" s="9" t="s">
        <v>0</v>
      </c>
      <c r="AA14" s="9" t="s">
        <v>0</v>
      </c>
      <c r="AB14" s="9" t="s">
        <v>0</v>
      </c>
      <c r="AC14" s="9" t="s">
        <v>0</v>
      </c>
      <c r="AD14" s="9" t="s">
        <v>0</v>
      </c>
      <c r="AE14" s="9" t="s">
        <v>0</v>
      </c>
      <c r="AF14" s="9" t="s">
        <v>0</v>
      </c>
      <c r="AG14" s="9" t="s">
        <v>0</v>
      </c>
      <c r="AH14" s="9" t="s">
        <v>0</v>
      </c>
      <c r="AI14" s="9" t="s">
        <v>0</v>
      </c>
      <c r="AJ14" s="9" t="s">
        <v>0</v>
      </c>
      <c r="AK14" s="9" t="s">
        <v>0</v>
      </c>
      <c r="AL14" s="9" t="s">
        <v>0</v>
      </c>
      <c r="AM14" s="9" t="s">
        <v>0</v>
      </c>
      <c r="AN14" s="9" t="s">
        <v>0</v>
      </c>
      <c r="AO14" s="9" t="s">
        <v>0</v>
      </c>
      <c r="AP14" s="9" t="s">
        <v>0</v>
      </c>
      <c r="AQ14" s="9" t="s">
        <v>0</v>
      </c>
      <c r="AR14" s="9" t="s">
        <v>0</v>
      </c>
      <c r="AS14" s="9" t="s">
        <v>0</v>
      </c>
      <c r="AT14" s="9" t="s">
        <v>0</v>
      </c>
      <c r="AU14" s="9" t="s">
        <v>0</v>
      </c>
      <c r="AV14" s="9" t="s">
        <v>0</v>
      </c>
      <c r="AW14" s="9" t="s">
        <v>0</v>
      </c>
      <c r="AX14" s="9" t="s">
        <v>0</v>
      </c>
      <c r="AY14" s="9" t="s">
        <v>0</v>
      </c>
      <c r="AZ14" s="9" t="s">
        <v>0</v>
      </c>
      <c r="BA14" s="9" t="s">
        <v>0</v>
      </c>
      <c r="BB14" s="9" t="s">
        <v>0</v>
      </c>
      <c r="BC14" s="9" t="s">
        <v>0</v>
      </c>
      <c r="BD14" s="9" t="s">
        <v>0</v>
      </c>
      <c r="BE14" s="9" t="s">
        <v>0</v>
      </c>
      <c r="BF14" s="9" t="s">
        <v>0</v>
      </c>
      <c r="BG14" s="9" t="s">
        <v>0</v>
      </c>
      <c r="BH14" s="9" t="s">
        <v>0</v>
      </c>
      <c r="BI14" s="9" t="s">
        <v>0</v>
      </c>
      <c r="BJ14" s="9" t="s">
        <v>0</v>
      </c>
      <c r="BK14" s="9" t="s">
        <v>0</v>
      </c>
      <c r="BL14" s="9" t="s">
        <v>0</v>
      </c>
      <c r="BM14" s="9" t="s">
        <v>0</v>
      </c>
      <c r="BN14" s="9" t="s">
        <v>0</v>
      </c>
      <c r="BO14" s="9" t="s">
        <v>0</v>
      </c>
      <c r="BP14" s="9" t="s">
        <v>0</v>
      </c>
      <c r="BQ14" s="9" t="s">
        <v>0</v>
      </c>
      <c r="BR14" s="9" t="s">
        <v>0</v>
      </c>
      <c r="BS14" s="9" t="s">
        <v>0</v>
      </c>
      <c r="BT14" s="9" t="s">
        <v>0</v>
      </c>
      <c r="BU14" s="9" t="s">
        <v>0</v>
      </c>
      <c r="BV14" s="9" t="s">
        <v>0</v>
      </c>
      <c r="BW14" s="9" t="s">
        <v>0</v>
      </c>
      <c r="BX14" s="9" t="s">
        <v>0</v>
      </c>
      <c r="BY14" s="9" t="s">
        <v>0</v>
      </c>
      <c r="BZ14" s="9" t="s">
        <v>0</v>
      </c>
      <c r="CA14" s="9" t="s">
        <v>0</v>
      </c>
      <c r="CB14" s="9" t="s">
        <v>0</v>
      </c>
      <c r="CC14" s="3">
        <f t="shared" si="0"/>
        <v>80</v>
      </c>
      <c r="CD1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PG31VCRID                                                                       </v>
      </c>
      <c r="CE14" s="3">
        <f>LEN(Table387413[[#This Row],[CATAIR]])</f>
        <v>80</v>
      </c>
    </row>
    <row r="15" spans="1:83" x14ac:dyDescent="0.2">
      <c r="A15" s="14" t="s">
        <v>86</v>
      </c>
      <c r="B15" s="14" t="s">
        <v>87</v>
      </c>
      <c r="C15" s="16">
        <v>5</v>
      </c>
      <c r="D15" s="16">
        <v>1</v>
      </c>
      <c r="E15" s="9" t="s">
        <v>0</v>
      </c>
      <c r="F15" s="9" t="s">
        <v>0</v>
      </c>
      <c r="G15" s="9" t="s">
        <v>0</v>
      </c>
      <c r="H15" s="9" t="s">
        <v>0</v>
      </c>
      <c r="I15" s="9" t="s">
        <v>0</v>
      </c>
      <c r="J15" s="9" t="s">
        <v>0</v>
      </c>
      <c r="K15" s="9" t="s">
        <v>0</v>
      </c>
      <c r="L15" s="9" t="s">
        <v>0</v>
      </c>
      <c r="M15" s="9" t="s">
        <v>0</v>
      </c>
      <c r="N15" s="9" t="s">
        <v>0</v>
      </c>
      <c r="O15" s="9" t="s">
        <v>0</v>
      </c>
      <c r="P15" s="9" t="s">
        <v>0</v>
      </c>
      <c r="Q15" s="9" t="s">
        <v>0</v>
      </c>
      <c r="R15" s="9" t="s">
        <v>0</v>
      </c>
      <c r="S15" s="9" t="s">
        <v>0</v>
      </c>
      <c r="T15" s="9" t="s">
        <v>0</v>
      </c>
      <c r="U15" s="9" t="s">
        <v>0</v>
      </c>
      <c r="V15" s="9" t="s">
        <v>0</v>
      </c>
      <c r="W15" s="9" t="s">
        <v>0</v>
      </c>
      <c r="X15" s="9" t="s">
        <v>0</v>
      </c>
      <c r="Y15" s="9" t="s">
        <v>0</v>
      </c>
      <c r="Z15" s="9" t="s">
        <v>0</v>
      </c>
      <c r="AA15" s="9" t="s">
        <v>0</v>
      </c>
      <c r="AB15" s="9" t="s">
        <v>0</v>
      </c>
      <c r="AC15" s="9" t="s">
        <v>0</v>
      </c>
      <c r="AD15" s="9" t="s">
        <v>0</v>
      </c>
      <c r="AE15" s="9" t="s">
        <v>0</v>
      </c>
      <c r="AF15" s="9" t="s">
        <v>0</v>
      </c>
      <c r="AG15" s="9" t="s">
        <v>0</v>
      </c>
      <c r="AH15" s="9" t="s">
        <v>0</v>
      </c>
      <c r="AI15" s="9" t="s">
        <v>0</v>
      </c>
      <c r="AJ15" s="9" t="s">
        <v>0</v>
      </c>
      <c r="AK15" s="9" t="s">
        <v>0</v>
      </c>
      <c r="AL15" s="9" t="s">
        <v>0</v>
      </c>
      <c r="AM15" s="9" t="s">
        <v>0</v>
      </c>
      <c r="AN15" s="9" t="s">
        <v>0</v>
      </c>
      <c r="AO15" s="9" t="s">
        <v>0</v>
      </c>
      <c r="AP15" s="9" t="s">
        <v>0</v>
      </c>
      <c r="AQ15" s="9" t="s">
        <v>0</v>
      </c>
      <c r="AR15" s="9" t="s">
        <v>0</v>
      </c>
      <c r="AS15" s="9" t="s">
        <v>0</v>
      </c>
      <c r="AT15" s="9" t="s">
        <v>0</v>
      </c>
      <c r="AU15" s="9" t="s">
        <v>0</v>
      </c>
      <c r="AV15" s="9" t="s">
        <v>0</v>
      </c>
      <c r="AW15" s="9" t="s">
        <v>0</v>
      </c>
      <c r="AX15" s="9" t="s">
        <v>0</v>
      </c>
      <c r="AY15" s="9" t="s">
        <v>0</v>
      </c>
      <c r="AZ15" s="9" t="s">
        <v>0</v>
      </c>
      <c r="BA15" s="9" t="s">
        <v>0</v>
      </c>
      <c r="BB15" s="9" t="s">
        <v>0</v>
      </c>
      <c r="BC15" s="9" t="s">
        <v>0</v>
      </c>
      <c r="BD15" s="9" t="s">
        <v>0</v>
      </c>
      <c r="BE15" s="9" t="s">
        <v>0</v>
      </c>
      <c r="BF15" s="9" t="s">
        <v>0</v>
      </c>
      <c r="BG15" s="9" t="s">
        <v>0</v>
      </c>
      <c r="BH15" s="9" t="s">
        <v>0</v>
      </c>
      <c r="BI15" s="9" t="s">
        <v>0</v>
      </c>
      <c r="BJ15" s="9" t="s">
        <v>0</v>
      </c>
      <c r="BK15" s="9" t="s">
        <v>0</v>
      </c>
      <c r="BL15" s="9" t="s">
        <v>0</v>
      </c>
      <c r="BM15" s="9" t="s">
        <v>0</v>
      </c>
      <c r="BN15" s="9" t="s">
        <v>0</v>
      </c>
      <c r="BO15" s="9" t="s">
        <v>0</v>
      </c>
      <c r="BP15" s="9" t="s">
        <v>0</v>
      </c>
      <c r="BQ15" s="9" t="s">
        <v>0</v>
      </c>
      <c r="BR15" s="9" t="s">
        <v>0</v>
      </c>
      <c r="BS15" s="9" t="s">
        <v>0</v>
      </c>
      <c r="BT15" s="9" t="s">
        <v>0</v>
      </c>
      <c r="BU15" s="9" t="s">
        <v>0</v>
      </c>
      <c r="BV15" s="9" t="s">
        <v>0</v>
      </c>
      <c r="BW15" s="9" t="s">
        <v>0</v>
      </c>
      <c r="BX15" s="9" t="s">
        <v>0</v>
      </c>
      <c r="BY15" s="9" t="s">
        <v>0</v>
      </c>
      <c r="BZ15" s="9" t="s">
        <v>0</v>
      </c>
      <c r="CA15" s="9" t="s">
        <v>0</v>
      </c>
      <c r="CB15" s="9" t="s">
        <v>0</v>
      </c>
      <c r="CC15" s="3">
        <f t="shared" si="0"/>
        <v>80</v>
      </c>
      <c r="CD1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15" s="3">
        <f>LEN(Table387413[[#This Row],[CATAIR]])</f>
        <v>80</v>
      </c>
    </row>
    <row r="16" spans="1:83" x14ac:dyDescent="0.2">
      <c r="A16" s="19" t="s">
        <v>86</v>
      </c>
      <c r="B16" s="19" t="s">
        <v>87</v>
      </c>
      <c r="C16" s="20">
        <v>5</v>
      </c>
      <c r="D16" s="20">
        <v>0</v>
      </c>
      <c r="E16" s="9" t="s">
        <v>0</v>
      </c>
      <c r="F16" s="9" t="s">
        <v>0</v>
      </c>
      <c r="G16" s="9" t="s">
        <v>0</v>
      </c>
      <c r="H16" s="9" t="s">
        <v>0</v>
      </c>
      <c r="I16" s="9" t="s">
        <v>0</v>
      </c>
      <c r="J16" s="9" t="s">
        <v>0</v>
      </c>
      <c r="K16" s="9" t="s">
        <v>0</v>
      </c>
      <c r="L16" s="9" t="s">
        <v>0</v>
      </c>
      <c r="M16" s="9" t="s">
        <v>0</v>
      </c>
      <c r="N16" s="9" t="s">
        <v>0</v>
      </c>
      <c r="O16" s="9" t="s">
        <v>0</v>
      </c>
      <c r="P16" s="9" t="s">
        <v>0</v>
      </c>
      <c r="Q16" s="9" t="s">
        <v>0</v>
      </c>
      <c r="R16" s="9" t="s">
        <v>0</v>
      </c>
      <c r="S16" s="9" t="s">
        <v>0</v>
      </c>
      <c r="T16" s="9" t="s">
        <v>0</v>
      </c>
      <c r="U16" s="9" t="s">
        <v>0</v>
      </c>
      <c r="V16" s="9" t="s">
        <v>0</v>
      </c>
      <c r="W16" s="9" t="s">
        <v>0</v>
      </c>
      <c r="X16" s="9" t="s">
        <v>0</v>
      </c>
      <c r="Y16" s="9" t="s">
        <v>0</v>
      </c>
      <c r="Z16" s="9" t="s">
        <v>0</v>
      </c>
      <c r="AA16" s="9" t="s">
        <v>0</v>
      </c>
      <c r="AB16" s="9" t="s">
        <v>0</v>
      </c>
      <c r="AC16" s="9" t="s">
        <v>0</v>
      </c>
      <c r="AD16" s="9" t="s">
        <v>0</v>
      </c>
      <c r="AE16" s="9" t="s">
        <v>0</v>
      </c>
      <c r="AF16" s="9" t="s">
        <v>0</v>
      </c>
      <c r="AG16" s="9" t="s">
        <v>0</v>
      </c>
      <c r="AH16" s="9" t="s">
        <v>0</v>
      </c>
      <c r="AI16" s="9" t="s">
        <v>0</v>
      </c>
      <c r="AJ16" s="9" t="s">
        <v>0</v>
      </c>
      <c r="AK16" s="9" t="s">
        <v>0</v>
      </c>
      <c r="AL16" s="9" t="s">
        <v>0</v>
      </c>
      <c r="AM16" s="9" t="s">
        <v>0</v>
      </c>
      <c r="AN16" s="9" t="s">
        <v>0</v>
      </c>
      <c r="AO16" s="9" t="s">
        <v>0</v>
      </c>
      <c r="AP16" s="9" t="s">
        <v>0</v>
      </c>
      <c r="AQ16" s="9" t="s">
        <v>0</v>
      </c>
      <c r="AR16" s="9" t="s">
        <v>0</v>
      </c>
      <c r="AS16" s="9" t="s">
        <v>0</v>
      </c>
      <c r="AT16" s="9" t="s">
        <v>0</v>
      </c>
      <c r="AU16" s="9" t="s">
        <v>0</v>
      </c>
      <c r="AV16" s="9" t="s">
        <v>0</v>
      </c>
      <c r="AW16" s="9" t="s">
        <v>0</v>
      </c>
      <c r="AX16" s="9" t="s">
        <v>0</v>
      </c>
      <c r="AY16" s="9" t="s">
        <v>0</v>
      </c>
      <c r="AZ16" s="9" t="s">
        <v>0</v>
      </c>
      <c r="BA16" s="9" t="s">
        <v>0</v>
      </c>
      <c r="BB16" s="9" t="s">
        <v>0</v>
      </c>
      <c r="BC16" s="9" t="s">
        <v>0</v>
      </c>
      <c r="BD16" s="9" t="s">
        <v>0</v>
      </c>
      <c r="BE16" s="9" t="s">
        <v>0</v>
      </c>
      <c r="BF16" s="9" t="s">
        <v>0</v>
      </c>
      <c r="BG16" s="9" t="s">
        <v>0</v>
      </c>
      <c r="BH16" s="9" t="s">
        <v>0</v>
      </c>
      <c r="BI16" s="9" t="s">
        <v>0</v>
      </c>
      <c r="BJ16" s="9" t="s">
        <v>0</v>
      </c>
      <c r="BK16" s="9" t="s">
        <v>0</v>
      </c>
      <c r="BL16" s="9" t="s">
        <v>0</v>
      </c>
      <c r="BM16" s="9" t="s">
        <v>0</v>
      </c>
      <c r="BN16" s="9" t="s">
        <v>0</v>
      </c>
      <c r="BO16" s="9" t="s">
        <v>0</v>
      </c>
      <c r="BP16" s="9" t="s">
        <v>0</v>
      </c>
      <c r="BQ16" s="9" t="s">
        <v>0</v>
      </c>
      <c r="BR16" s="9" t="s">
        <v>0</v>
      </c>
      <c r="BS16" s="9" t="s">
        <v>0</v>
      </c>
      <c r="BT16" s="9" t="s">
        <v>0</v>
      </c>
      <c r="BU16" s="9" t="s">
        <v>0</v>
      </c>
      <c r="BV16" s="9" t="s">
        <v>0</v>
      </c>
      <c r="BW16" s="9" t="s">
        <v>0</v>
      </c>
      <c r="BX16" s="9" t="s">
        <v>0</v>
      </c>
      <c r="BY16" s="9" t="s">
        <v>0</v>
      </c>
      <c r="BZ16" s="9" t="s">
        <v>0</v>
      </c>
      <c r="CA16" s="9" t="s">
        <v>0</v>
      </c>
      <c r="CB16" s="9" t="s">
        <v>0</v>
      </c>
      <c r="CC16" s="3">
        <f t="shared" si="0"/>
        <v>80</v>
      </c>
      <c r="CD1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16" s="3">
        <f>LEN(Table387413[[#This Row],[CATAIR]])</f>
        <v>80</v>
      </c>
    </row>
    <row r="17" spans="1:83" x14ac:dyDescent="0.2">
      <c r="A17" s="14" t="s">
        <v>86</v>
      </c>
      <c r="B17" s="14" t="s">
        <v>87</v>
      </c>
      <c r="C17" s="16">
        <v>0</v>
      </c>
      <c r="D17" s="16">
        <v>6</v>
      </c>
      <c r="E17" s="9" t="s">
        <v>102</v>
      </c>
      <c r="F17" s="9" t="s">
        <v>96</v>
      </c>
      <c r="G17" s="9" t="s">
        <v>125</v>
      </c>
      <c r="H17" s="9" t="s">
        <v>114</v>
      </c>
      <c r="I17" s="9" t="s">
        <v>114</v>
      </c>
      <c r="J17" s="9" t="s">
        <v>86</v>
      </c>
      <c r="K17" s="9" t="s">
        <v>91</v>
      </c>
      <c r="L17" s="9" t="s">
        <v>94</v>
      </c>
      <c r="M17" s="9" t="s">
        <v>0</v>
      </c>
      <c r="N17" s="9" t="s">
        <v>0</v>
      </c>
      <c r="O17" s="9" t="s">
        <v>0</v>
      </c>
      <c r="P17" s="9" t="s">
        <v>0</v>
      </c>
      <c r="Q17" s="9" t="s">
        <v>0</v>
      </c>
      <c r="R17" s="9" t="s">
        <v>0</v>
      </c>
      <c r="S17" s="9" t="s">
        <v>0</v>
      </c>
      <c r="T17" s="9" t="s">
        <v>0</v>
      </c>
      <c r="U17" s="9" t="s">
        <v>0</v>
      </c>
      <c r="V17" s="9" t="s">
        <v>0</v>
      </c>
      <c r="W17" s="9" t="s">
        <v>0</v>
      </c>
      <c r="X17" s="9" t="s">
        <v>0</v>
      </c>
      <c r="Y17" s="9" t="s">
        <v>0</v>
      </c>
      <c r="Z17" s="9" t="s">
        <v>0</v>
      </c>
      <c r="AA17" s="9" t="s">
        <v>0</v>
      </c>
      <c r="AB17" s="9" t="s">
        <v>0</v>
      </c>
      <c r="AC17" s="9" t="s">
        <v>0</v>
      </c>
      <c r="AD17" s="9" t="s">
        <v>0</v>
      </c>
      <c r="AE17" s="9" t="s">
        <v>0</v>
      </c>
      <c r="AF17" s="9" t="s">
        <v>0</v>
      </c>
      <c r="AG17" s="9" t="s">
        <v>0</v>
      </c>
      <c r="AH17" s="9" t="s">
        <v>0</v>
      </c>
      <c r="AI17" s="9" t="s">
        <v>0</v>
      </c>
      <c r="AJ17" s="9" t="s">
        <v>0</v>
      </c>
      <c r="AK17" s="9" t="s">
        <v>0</v>
      </c>
      <c r="AL17" s="9" t="s">
        <v>0</v>
      </c>
      <c r="AM17" s="9" t="s">
        <v>0</v>
      </c>
      <c r="AN17" s="9" t="s">
        <v>0</v>
      </c>
      <c r="AO17" s="9" t="s">
        <v>0</v>
      </c>
      <c r="AP17" s="9" t="s">
        <v>0</v>
      </c>
      <c r="AQ17" s="9" t="s">
        <v>0</v>
      </c>
      <c r="AR17" s="9" t="s">
        <v>0</v>
      </c>
      <c r="AS17" s="9" t="s">
        <v>0</v>
      </c>
      <c r="AT17" s="9" t="s">
        <v>97</v>
      </c>
      <c r="AU17" s="9" t="s">
        <v>97</v>
      </c>
      <c r="AV17" s="9" t="s">
        <v>0</v>
      </c>
      <c r="AW17" s="9" t="s">
        <v>0</v>
      </c>
      <c r="AX17" s="9" t="s">
        <v>0</v>
      </c>
      <c r="AY17" s="9" t="s">
        <v>0</v>
      </c>
      <c r="AZ17" s="9" t="s">
        <v>0</v>
      </c>
      <c r="BA17" s="9" t="s">
        <v>0</v>
      </c>
      <c r="BB17" s="9" t="s">
        <v>0</v>
      </c>
      <c r="BC17" s="9" t="s">
        <v>0</v>
      </c>
      <c r="BD17" s="9" t="s">
        <v>0</v>
      </c>
      <c r="BE17" s="9" t="s">
        <v>0</v>
      </c>
      <c r="BF17" s="9" t="s">
        <v>0</v>
      </c>
      <c r="BG17" s="9" t="s">
        <v>0</v>
      </c>
      <c r="BH17" s="9" t="s">
        <v>0</v>
      </c>
      <c r="BI17" s="9" t="s">
        <v>0</v>
      </c>
      <c r="BJ17" s="9" t="s">
        <v>0</v>
      </c>
      <c r="BK17" s="9" t="s">
        <v>0</v>
      </c>
      <c r="BL17" s="9" t="s">
        <v>0</v>
      </c>
      <c r="BM17" s="9" t="s">
        <v>0</v>
      </c>
      <c r="BN17" s="9" t="s">
        <v>0</v>
      </c>
      <c r="BO17" s="9" t="s">
        <v>0</v>
      </c>
      <c r="BP17" s="9" t="s">
        <v>0</v>
      </c>
      <c r="BQ17" s="9" t="s">
        <v>0</v>
      </c>
      <c r="BR17" s="9" t="s">
        <v>0</v>
      </c>
      <c r="BS17" s="9" t="s">
        <v>0</v>
      </c>
      <c r="BT17" s="9" t="s">
        <v>0</v>
      </c>
      <c r="BU17" s="9" t="s">
        <v>0</v>
      </c>
      <c r="BV17" s="9" t="s">
        <v>0</v>
      </c>
      <c r="BW17" s="9" t="s">
        <v>0</v>
      </c>
      <c r="BX17" s="9" t="s">
        <v>0</v>
      </c>
      <c r="BY17" s="9" t="s">
        <v>0</v>
      </c>
      <c r="BZ17" s="9" t="s">
        <v>0</v>
      </c>
      <c r="CA17" s="9" t="s">
        <v>0</v>
      </c>
      <c r="CB17" s="9" t="s">
        <v>0</v>
      </c>
      <c r="CC17" s="3">
        <f t="shared" si="0"/>
        <v>80</v>
      </c>
      <c r="CD1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PG06HRVZZPAC                                 LL                                 </v>
      </c>
      <c r="CE17" s="3">
        <f>LEN(Table387413[[#This Row],[CATAIR]])</f>
        <v>80</v>
      </c>
    </row>
    <row r="18" spans="1:83" x14ac:dyDescent="0.2">
      <c r="A18" s="14" t="s">
        <v>86</v>
      </c>
      <c r="B18" s="14" t="s">
        <v>87</v>
      </c>
      <c r="C18" s="16">
        <v>2</v>
      </c>
      <c r="D18" s="16">
        <v>2</v>
      </c>
      <c r="E18" s="9" t="s">
        <v>93</v>
      </c>
      <c r="F18" s="9">
        <v>8</v>
      </c>
      <c r="G18" s="9">
        <v>8</v>
      </c>
      <c r="H18" s="9">
        <v>4</v>
      </c>
      <c r="I18" s="9" t="s">
        <v>0</v>
      </c>
      <c r="J18" s="9" t="s">
        <v>0</v>
      </c>
      <c r="K18" s="9" t="s">
        <v>0</v>
      </c>
      <c r="L18" s="9" t="s">
        <v>0</v>
      </c>
      <c r="M18" s="9" t="s">
        <v>0</v>
      </c>
      <c r="N18" s="9" t="s">
        <v>0</v>
      </c>
      <c r="O18" s="9" t="s">
        <v>0</v>
      </c>
      <c r="P18" s="9" t="s">
        <v>0</v>
      </c>
      <c r="Q18" s="9" t="s">
        <v>0</v>
      </c>
      <c r="R18" s="9" t="s">
        <v>0</v>
      </c>
      <c r="S18" s="9" t="s">
        <v>0</v>
      </c>
      <c r="T18" s="9" t="s">
        <v>0</v>
      </c>
      <c r="U18" s="9" t="s">
        <v>0</v>
      </c>
      <c r="V18" s="9" t="s">
        <v>0</v>
      </c>
      <c r="W18" s="9" t="s">
        <v>0</v>
      </c>
      <c r="X18" s="9" t="s">
        <v>0</v>
      </c>
      <c r="Y18" s="9" t="s">
        <v>0</v>
      </c>
      <c r="Z18" s="9" t="s">
        <v>0</v>
      </c>
      <c r="AA18" s="9" t="s">
        <v>0</v>
      </c>
      <c r="AB18" s="9" t="s">
        <v>0</v>
      </c>
      <c r="AC18" s="9" t="s">
        <v>0</v>
      </c>
      <c r="AD18" s="9" t="s">
        <v>0</v>
      </c>
      <c r="AE18" s="9" t="s">
        <v>0</v>
      </c>
      <c r="AF18" s="9" t="s">
        <v>0</v>
      </c>
      <c r="AG18" s="9" t="s">
        <v>0</v>
      </c>
      <c r="AH18" s="9" t="s">
        <v>0</v>
      </c>
      <c r="AI18" s="9" t="s">
        <v>0</v>
      </c>
      <c r="AJ18" s="9" t="s">
        <v>0</v>
      </c>
      <c r="AK18" s="9" t="s">
        <v>0</v>
      </c>
      <c r="AL18" s="9" t="s">
        <v>0</v>
      </c>
      <c r="AM18" s="9" t="s">
        <v>0</v>
      </c>
      <c r="AN18" s="9" t="s">
        <v>0</v>
      </c>
      <c r="AO18" s="9" t="s">
        <v>0</v>
      </c>
      <c r="AP18" s="9" t="s">
        <v>0</v>
      </c>
      <c r="AQ18" s="9" t="s">
        <v>0</v>
      </c>
      <c r="AR18" s="9" t="s">
        <v>0</v>
      </c>
      <c r="AS18" s="9" t="s">
        <v>0</v>
      </c>
      <c r="AT18" s="9" t="s">
        <v>0</v>
      </c>
      <c r="AU18" s="9" t="s">
        <v>0</v>
      </c>
      <c r="AV18" s="9" t="s">
        <v>0</v>
      </c>
      <c r="AW18" s="9" t="s">
        <v>0</v>
      </c>
      <c r="AX18" s="9" t="s">
        <v>0</v>
      </c>
      <c r="AY18" s="9">
        <v>0</v>
      </c>
      <c r="AZ18" s="9">
        <v>0</v>
      </c>
      <c r="BA18" s="9">
        <v>1</v>
      </c>
      <c r="BB18" s="9">
        <v>3</v>
      </c>
      <c r="BC18" s="9" t="s">
        <v>0</v>
      </c>
      <c r="BD18" s="9" t="s">
        <v>0</v>
      </c>
      <c r="BE18" s="9" t="s">
        <v>0</v>
      </c>
      <c r="BF18" s="9" t="s">
        <v>0</v>
      </c>
      <c r="BG18" s="9" t="s">
        <v>0</v>
      </c>
      <c r="BH18" s="9" t="s">
        <v>0</v>
      </c>
      <c r="BI18" s="9" t="s">
        <v>0</v>
      </c>
      <c r="BJ18" s="9" t="s">
        <v>0</v>
      </c>
      <c r="BK18" s="9" t="s">
        <v>0</v>
      </c>
      <c r="BL18" s="9" t="s">
        <v>0</v>
      </c>
      <c r="BM18" s="9" t="s">
        <v>0</v>
      </c>
      <c r="BN18" s="9" t="s">
        <v>0</v>
      </c>
      <c r="BO18" s="9" t="s">
        <v>0</v>
      </c>
      <c r="BP18" s="9" t="s">
        <v>0</v>
      </c>
      <c r="BQ18" s="9" t="s">
        <v>0</v>
      </c>
      <c r="BR18" s="9" t="s">
        <v>0</v>
      </c>
      <c r="BS18" s="9" t="s">
        <v>0</v>
      </c>
      <c r="BT18" s="9" t="s">
        <v>0</v>
      </c>
      <c r="BU18" s="9" t="s">
        <v>0</v>
      </c>
      <c r="BV18" s="9" t="s">
        <v>0</v>
      </c>
      <c r="BW18" s="9" t="s">
        <v>0</v>
      </c>
      <c r="BX18" s="9" t="s">
        <v>0</v>
      </c>
      <c r="BY18" s="9" t="s">
        <v>0</v>
      </c>
      <c r="BZ18" s="9" t="s">
        <v>0</v>
      </c>
      <c r="CA18" s="9" t="s">
        <v>0</v>
      </c>
      <c r="CB18" s="9" t="s">
        <v>0</v>
      </c>
      <c r="CC18" s="3">
        <f t="shared" si="0"/>
        <v>80</v>
      </c>
      <c r="CD1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PG22Y884                                          0013                          </v>
      </c>
      <c r="CE18" s="3">
        <f>LEN(Table387413[[#This Row],[CATAIR]])</f>
        <v>80</v>
      </c>
    </row>
    <row r="19" spans="1:83" x14ac:dyDescent="0.2">
      <c r="A19" s="14" t="s">
        <v>86</v>
      </c>
      <c r="B19" s="14" t="s">
        <v>87</v>
      </c>
      <c r="C19" s="16">
        <v>3</v>
      </c>
      <c r="D19" s="16">
        <v>1</v>
      </c>
      <c r="E19" s="9" t="s">
        <v>125</v>
      </c>
      <c r="F19" s="9" t="s">
        <v>94</v>
      </c>
      <c r="G19" s="9" t="s">
        <v>96</v>
      </c>
      <c r="H19" s="9" t="s">
        <v>94</v>
      </c>
      <c r="I19" s="9" t="s">
        <v>95</v>
      </c>
      <c r="J19" s="9" t="s">
        <v>0</v>
      </c>
      <c r="K19" s="9" t="s">
        <v>0</v>
      </c>
      <c r="L19" s="9" t="s">
        <v>0</v>
      </c>
      <c r="M19" s="9" t="s">
        <v>0</v>
      </c>
      <c r="N19" s="9" t="s">
        <v>0</v>
      </c>
      <c r="O19" s="9" t="s">
        <v>0</v>
      </c>
      <c r="P19" s="9" t="s">
        <v>0</v>
      </c>
      <c r="Q19" s="9" t="s">
        <v>0</v>
      </c>
      <c r="R19" s="9" t="s">
        <v>0</v>
      </c>
      <c r="S19" s="9" t="s">
        <v>0</v>
      </c>
      <c r="T19" s="9" t="s">
        <v>0</v>
      </c>
      <c r="U19" s="9" t="s">
        <v>0</v>
      </c>
      <c r="V19" s="9" t="s">
        <v>0</v>
      </c>
      <c r="W19" s="9" t="s">
        <v>0</v>
      </c>
      <c r="X19" s="9" t="s">
        <v>0</v>
      </c>
      <c r="Y19" s="9" t="s">
        <v>0</v>
      </c>
      <c r="Z19" s="9" t="s">
        <v>0</v>
      </c>
      <c r="AA19" s="9" t="s">
        <v>0</v>
      </c>
      <c r="AB19" s="9" t="s">
        <v>0</v>
      </c>
      <c r="AC19" s="9" t="s">
        <v>0</v>
      </c>
      <c r="AD19" s="9" t="s">
        <v>0</v>
      </c>
      <c r="AE19" s="9" t="s">
        <v>0</v>
      </c>
      <c r="AF19" s="9" t="s">
        <v>0</v>
      </c>
      <c r="AG19" s="9" t="s">
        <v>0</v>
      </c>
      <c r="AH19" s="9" t="s">
        <v>0</v>
      </c>
      <c r="AI19" s="9" t="s">
        <v>0</v>
      </c>
      <c r="AJ19" s="9" t="s">
        <v>0</v>
      </c>
      <c r="AK19" s="9" t="s">
        <v>0</v>
      </c>
      <c r="AL19" s="9" t="s">
        <v>0</v>
      </c>
      <c r="AM19" s="9" t="s">
        <v>0</v>
      </c>
      <c r="AN19" s="9" t="s">
        <v>0</v>
      </c>
      <c r="AO19" s="9" t="s">
        <v>0</v>
      </c>
      <c r="AP19" s="9" t="s">
        <v>0</v>
      </c>
      <c r="AQ19" s="9" t="s">
        <v>0</v>
      </c>
      <c r="AR19" s="9" t="s">
        <v>0</v>
      </c>
      <c r="AS19" s="9" t="s">
        <v>0</v>
      </c>
      <c r="AT19" s="9" t="s">
        <v>0</v>
      </c>
      <c r="AU19" s="9" t="s">
        <v>0</v>
      </c>
      <c r="AV19" s="9" t="s">
        <v>0</v>
      </c>
      <c r="AW19" s="9" t="s">
        <v>0</v>
      </c>
      <c r="AX19" s="9" t="s">
        <v>0</v>
      </c>
      <c r="AY19" s="9" t="s">
        <v>0</v>
      </c>
      <c r="AZ19" s="9" t="s">
        <v>0</v>
      </c>
      <c r="BA19" s="9" t="s">
        <v>0</v>
      </c>
      <c r="BB19" s="9" t="s">
        <v>0</v>
      </c>
      <c r="BC19" s="9" t="s">
        <v>0</v>
      </c>
      <c r="BD19" s="9" t="s">
        <v>0</v>
      </c>
      <c r="BE19" s="9" t="s">
        <v>0</v>
      </c>
      <c r="BF19" s="9" t="s">
        <v>0</v>
      </c>
      <c r="BG19" s="9" t="s">
        <v>0</v>
      </c>
      <c r="BH19" s="9" t="s">
        <v>0</v>
      </c>
      <c r="BI19" s="9" t="s">
        <v>0</v>
      </c>
      <c r="BJ19" s="9" t="s">
        <v>0</v>
      </c>
      <c r="BK19" s="9" t="s">
        <v>0</v>
      </c>
      <c r="BL19" s="9" t="s">
        <v>0</v>
      </c>
      <c r="BM19" s="9" t="s">
        <v>0</v>
      </c>
      <c r="BN19" s="9" t="s">
        <v>0</v>
      </c>
      <c r="BO19" s="9" t="s">
        <v>0</v>
      </c>
      <c r="BP19" s="9" t="s">
        <v>0</v>
      </c>
      <c r="BQ19" s="9" t="s">
        <v>0</v>
      </c>
      <c r="BR19" s="9" t="s">
        <v>0</v>
      </c>
      <c r="BS19" s="9" t="s">
        <v>0</v>
      </c>
      <c r="BT19" s="9" t="s">
        <v>0</v>
      </c>
      <c r="BU19" s="9" t="s">
        <v>0</v>
      </c>
      <c r="BV19" s="9" t="s">
        <v>0</v>
      </c>
      <c r="BW19" s="9" t="s">
        <v>0</v>
      </c>
      <c r="BX19" s="9" t="s">
        <v>0</v>
      </c>
      <c r="BY19" s="9" t="s">
        <v>0</v>
      </c>
      <c r="BZ19" s="9" t="s">
        <v>0</v>
      </c>
      <c r="CA19" s="9" t="s">
        <v>0</v>
      </c>
      <c r="CB19" s="9" t="s">
        <v>0</v>
      </c>
      <c r="CC19" s="3">
        <f t="shared" si="0"/>
        <v>80</v>
      </c>
      <c r="CD1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PG31VCRCN                                                                       </v>
      </c>
      <c r="CE19" s="3">
        <f>LEN(Table387413[[#This Row],[CATAIR]])</f>
        <v>80</v>
      </c>
    </row>
    <row r="20" spans="1:83" x14ac:dyDescent="0.2">
      <c r="A20" s="19" t="s">
        <v>86</v>
      </c>
      <c r="B20" s="19" t="s">
        <v>87</v>
      </c>
      <c r="C20" s="20">
        <v>5</v>
      </c>
      <c r="D20" s="20">
        <v>1</v>
      </c>
      <c r="E20" s="9" t="s">
        <v>0</v>
      </c>
      <c r="F20" s="9" t="s">
        <v>0</v>
      </c>
      <c r="G20" s="9" t="s">
        <v>0</v>
      </c>
      <c r="H20" s="9" t="s">
        <v>0</v>
      </c>
      <c r="I20" s="9" t="s">
        <v>0</v>
      </c>
      <c r="J20" s="9" t="s">
        <v>0</v>
      </c>
      <c r="K20" s="9" t="s">
        <v>0</v>
      </c>
      <c r="L20" s="9" t="s">
        <v>0</v>
      </c>
      <c r="M20" s="9" t="s">
        <v>0</v>
      </c>
      <c r="N20" s="9" t="s">
        <v>0</v>
      </c>
      <c r="O20" s="9" t="s">
        <v>0</v>
      </c>
      <c r="P20" s="9" t="s">
        <v>0</v>
      </c>
      <c r="Q20" s="9" t="s">
        <v>0</v>
      </c>
      <c r="R20" s="9" t="s">
        <v>0</v>
      </c>
      <c r="S20" s="9" t="s">
        <v>0</v>
      </c>
      <c r="T20" s="9" t="s">
        <v>0</v>
      </c>
      <c r="U20" s="9" t="s">
        <v>0</v>
      </c>
      <c r="V20" s="9" t="s">
        <v>0</v>
      </c>
      <c r="W20" s="9" t="s">
        <v>0</v>
      </c>
      <c r="X20" s="9" t="s">
        <v>0</v>
      </c>
      <c r="Y20" s="9" t="s">
        <v>0</v>
      </c>
      <c r="Z20" s="9" t="s">
        <v>0</v>
      </c>
      <c r="AA20" s="9" t="s">
        <v>0</v>
      </c>
      <c r="AB20" s="9" t="s">
        <v>0</v>
      </c>
      <c r="AC20" s="9" t="s">
        <v>0</v>
      </c>
      <c r="AD20" s="9" t="s">
        <v>0</v>
      </c>
      <c r="AE20" s="9" t="s">
        <v>0</v>
      </c>
      <c r="AF20" s="9" t="s">
        <v>0</v>
      </c>
      <c r="AG20" s="9" t="s">
        <v>0</v>
      </c>
      <c r="AH20" s="9" t="s">
        <v>0</v>
      </c>
      <c r="AI20" s="9" t="s">
        <v>0</v>
      </c>
      <c r="AJ20" s="9" t="s">
        <v>0</v>
      </c>
      <c r="AK20" s="9" t="s">
        <v>0</v>
      </c>
      <c r="AL20" s="9" t="s">
        <v>0</v>
      </c>
      <c r="AM20" s="9" t="s">
        <v>0</v>
      </c>
      <c r="AN20" s="9" t="s">
        <v>0</v>
      </c>
      <c r="AO20" s="9" t="s">
        <v>0</v>
      </c>
      <c r="AP20" s="9" t="s">
        <v>0</v>
      </c>
      <c r="AQ20" s="9" t="s">
        <v>0</v>
      </c>
      <c r="AR20" s="9" t="s">
        <v>0</v>
      </c>
      <c r="AS20" s="9" t="s">
        <v>0</v>
      </c>
      <c r="AT20" s="9" t="s">
        <v>0</v>
      </c>
      <c r="AU20" s="9" t="s">
        <v>0</v>
      </c>
      <c r="AV20" s="9" t="s">
        <v>0</v>
      </c>
      <c r="AW20" s="9" t="s">
        <v>0</v>
      </c>
      <c r="AX20" s="9" t="s">
        <v>0</v>
      </c>
      <c r="AY20" s="9" t="s">
        <v>0</v>
      </c>
      <c r="AZ20" s="9" t="s">
        <v>0</v>
      </c>
      <c r="BA20" s="9" t="s">
        <v>0</v>
      </c>
      <c r="BB20" s="9" t="s">
        <v>0</v>
      </c>
      <c r="BC20" s="9" t="s">
        <v>0</v>
      </c>
      <c r="BD20" s="9" t="s">
        <v>0</v>
      </c>
      <c r="BE20" s="9" t="s">
        <v>0</v>
      </c>
      <c r="BF20" s="9" t="s">
        <v>0</v>
      </c>
      <c r="BG20" s="9" t="s">
        <v>0</v>
      </c>
      <c r="BH20" s="9" t="s">
        <v>0</v>
      </c>
      <c r="BI20" s="9" t="s">
        <v>0</v>
      </c>
      <c r="BJ20" s="9" t="s">
        <v>0</v>
      </c>
      <c r="BK20" s="9" t="s">
        <v>0</v>
      </c>
      <c r="BL20" s="9" t="s">
        <v>0</v>
      </c>
      <c r="BM20" s="9" t="s">
        <v>0</v>
      </c>
      <c r="BN20" s="9" t="s">
        <v>0</v>
      </c>
      <c r="BO20" s="9" t="s">
        <v>0</v>
      </c>
      <c r="BP20" s="9" t="s">
        <v>0</v>
      </c>
      <c r="BQ20" s="9" t="s">
        <v>0</v>
      </c>
      <c r="BR20" s="9" t="s">
        <v>0</v>
      </c>
      <c r="BS20" s="9" t="s">
        <v>0</v>
      </c>
      <c r="BT20" s="9" t="s">
        <v>0</v>
      </c>
      <c r="BU20" s="9" t="s">
        <v>0</v>
      </c>
      <c r="BV20" s="9" t="s">
        <v>0</v>
      </c>
      <c r="BW20" s="9" t="s">
        <v>0</v>
      </c>
      <c r="BX20" s="9" t="s">
        <v>0</v>
      </c>
      <c r="BY20" s="9" t="s">
        <v>0</v>
      </c>
      <c r="BZ20" s="9" t="s">
        <v>0</v>
      </c>
      <c r="CA20" s="9" t="s">
        <v>0</v>
      </c>
      <c r="CB20" s="9" t="s">
        <v>0</v>
      </c>
      <c r="CC20" s="3">
        <f t="shared" si="0"/>
        <v>80</v>
      </c>
      <c r="CD2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20" s="3">
        <f>LEN(Table387413[[#This Row],[CATAIR]])</f>
        <v>80</v>
      </c>
    </row>
    <row r="21" spans="1:83" x14ac:dyDescent="0.2">
      <c r="A21" s="19" t="s">
        <v>86</v>
      </c>
      <c r="B21" s="19" t="s">
        <v>87</v>
      </c>
      <c r="C21" s="20">
        <v>5</v>
      </c>
      <c r="D21" s="20">
        <v>0</v>
      </c>
      <c r="E21" s="9" t="s">
        <v>0</v>
      </c>
      <c r="F21" s="9" t="s">
        <v>0</v>
      </c>
      <c r="G21" s="9" t="s">
        <v>0</v>
      </c>
      <c r="H21" s="9" t="s">
        <v>0</v>
      </c>
      <c r="I21" s="9" t="s">
        <v>0</v>
      </c>
      <c r="J21" s="9" t="s">
        <v>0</v>
      </c>
      <c r="K21" s="9" t="s">
        <v>0</v>
      </c>
      <c r="L21" s="9" t="s">
        <v>0</v>
      </c>
      <c r="M21" s="9" t="s">
        <v>0</v>
      </c>
      <c r="N21" s="9" t="s">
        <v>0</v>
      </c>
      <c r="O21" s="9" t="s">
        <v>0</v>
      </c>
      <c r="P21" s="9" t="s">
        <v>0</v>
      </c>
      <c r="Q21" s="9" t="s">
        <v>0</v>
      </c>
      <c r="R21" s="9" t="s">
        <v>0</v>
      </c>
      <c r="S21" s="9" t="s">
        <v>0</v>
      </c>
      <c r="T21" s="9" t="s">
        <v>0</v>
      </c>
      <c r="U21" s="9" t="s">
        <v>0</v>
      </c>
      <c r="V21" s="9" t="s">
        <v>0</v>
      </c>
      <c r="W21" s="9" t="s">
        <v>0</v>
      </c>
      <c r="X21" s="9" t="s">
        <v>0</v>
      </c>
      <c r="Y21" s="9" t="s">
        <v>0</v>
      </c>
      <c r="Z21" s="9" t="s">
        <v>0</v>
      </c>
      <c r="AA21" s="9" t="s">
        <v>0</v>
      </c>
      <c r="AB21" s="9" t="s">
        <v>0</v>
      </c>
      <c r="AC21" s="9" t="s">
        <v>0</v>
      </c>
      <c r="AD21" s="9" t="s">
        <v>0</v>
      </c>
      <c r="AE21" s="9" t="s">
        <v>0</v>
      </c>
      <c r="AF21" s="9" t="s">
        <v>0</v>
      </c>
      <c r="AG21" s="9" t="s">
        <v>0</v>
      </c>
      <c r="AH21" s="9" t="s">
        <v>0</v>
      </c>
      <c r="AI21" s="9" t="s">
        <v>0</v>
      </c>
      <c r="AJ21" s="9" t="s">
        <v>0</v>
      </c>
      <c r="AK21" s="9" t="s">
        <v>0</v>
      </c>
      <c r="AL21" s="9" t="s">
        <v>0</v>
      </c>
      <c r="AM21" s="9" t="s">
        <v>0</v>
      </c>
      <c r="AN21" s="9" t="s">
        <v>0</v>
      </c>
      <c r="AO21" s="9" t="s">
        <v>0</v>
      </c>
      <c r="AP21" s="9" t="s">
        <v>0</v>
      </c>
      <c r="AQ21" s="9" t="s">
        <v>0</v>
      </c>
      <c r="AR21" s="9" t="s">
        <v>0</v>
      </c>
      <c r="AS21" s="9" t="s">
        <v>0</v>
      </c>
      <c r="AT21" s="9" t="s">
        <v>0</v>
      </c>
      <c r="AU21" s="9" t="s">
        <v>0</v>
      </c>
      <c r="AV21" s="9" t="s">
        <v>0</v>
      </c>
      <c r="AW21" s="9" t="s">
        <v>0</v>
      </c>
      <c r="AX21" s="9" t="s">
        <v>0</v>
      </c>
      <c r="AY21" s="9" t="s">
        <v>0</v>
      </c>
      <c r="AZ21" s="9" t="s">
        <v>0</v>
      </c>
      <c r="BA21" s="9" t="s">
        <v>0</v>
      </c>
      <c r="BB21" s="9" t="s">
        <v>0</v>
      </c>
      <c r="BC21" s="9" t="s">
        <v>0</v>
      </c>
      <c r="BD21" s="9" t="s">
        <v>0</v>
      </c>
      <c r="BE21" s="9" t="s">
        <v>0</v>
      </c>
      <c r="BF21" s="9" t="s">
        <v>0</v>
      </c>
      <c r="BG21" s="9" t="s">
        <v>0</v>
      </c>
      <c r="BH21" s="9" t="s">
        <v>0</v>
      </c>
      <c r="BI21" s="9" t="s">
        <v>0</v>
      </c>
      <c r="BJ21" s="9" t="s">
        <v>0</v>
      </c>
      <c r="BK21" s="9" t="s">
        <v>0</v>
      </c>
      <c r="BL21" s="9" t="s">
        <v>0</v>
      </c>
      <c r="BM21" s="9" t="s">
        <v>0</v>
      </c>
      <c r="BN21" s="9" t="s">
        <v>0</v>
      </c>
      <c r="BO21" s="9" t="s">
        <v>0</v>
      </c>
      <c r="BP21" s="9" t="s">
        <v>0</v>
      </c>
      <c r="BQ21" s="9" t="s">
        <v>0</v>
      </c>
      <c r="BR21" s="9" t="s">
        <v>0</v>
      </c>
      <c r="BS21" s="9" t="s">
        <v>0</v>
      </c>
      <c r="BT21" s="9" t="s">
        <v>0</v>
      </c>
      <c r="BU21" s="9" t="s">
        <v>0</v>
      </c>
      <c r="BV21" s="9" t="s">
        <v>0</v>
      </c>
      <c r="BW21" s="9" t="s">
        <v>0</v>
      </c>
      <c r="BX21" s="9" t="s">
        <v>0</v>
      </c>
      <c r="BY21" s="9" t="s">
        <v>0</v>
      </c>
      <c r="BZ21" s="9" t="s">
        <v>0</v>
      </c>
      <c r="CA21" s="9" t="s">
        <v>0</v>
      </c>
      <c r="CB21" s="9" t="s">
        <v>0</v>
      </c>
      <c r="CC21" s="3">
        <f t="shared" si="0"/>
        <v>80</v>
      </c>
      <c r="CD2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21" s="3">
        <f>LEN(Table387413[[#This Row],[CATAIR]])</f>
        <v>80</v>
      </c>
    </row>
    <row r="22" spans="1:83" x14ac:dyDescent="0.2">
      <c r="A22" s="19" t="s">
        <v>86</v>
      </c>
      <c r="B22" s="19" t="s">
        <v>87</v>
      </c>
      <c r="C22" s="20">
        <v>0</v>
      </c>
      <c r="D22" s="20">
        <v>6</v>
      </c>
      <c r="E22" s="9" t="s">
        <v>102</v>
      </c>
      <c r="F22" s="9" t="s">
        <v>96</v>
      </c>
      <c r="G22" s="9" t="s">
        <v>125</v>
      </c>
      <c r="H22" s="9" t="s">
        <v>114</v>
      </c>
      <c r="I22" s="9" t="s">
        <v>114</v>
      </c>
      <c r="J22" s="9" t="s">
        <v>88</v>
      </c>
      <c r="K22" s="9" t="s">
        <v>86</v>
      </c>
      <c r="L22" s="9" t="s">
        <v>84</v>
      </c>
      <c r="M22" s="9" t="s">
        <v>0</v>
      </c>
      <c r="N22" s="9" t="s">
        <v>0</v>
      </c>
      <c r="O22" s="9" t="s">
        <v>0</v>
      </c>
      <c r="P22" s="9" t="s">
        <v>0</v>
      </c>
      <c r="Q22" s="9" t="s">
        <v>0</v>
      </c>
      <c r="R22" s="9" t="s">
        <v>0</v>
      </c>
      <c r="S22" s="9" t="s">
        <v>0</v>
      </c>
      <c r="T22" s="9" t="s">
        <v>0</v>
      </c>
      <c r="U22" s="9" t="s">
        <v>0</v>
      </c>
      <c r="V22" s="9" t="s">
        <v>0</v>
      </c>
      <c r="W22" s="9" t="s">
        <v>0</v>
      </c>
      <c r="X22" s="9" t="s">
        <v>0</v>
      </c>
      <c r="Y22" s="9" t="s">
        <v>0</v>
      </c>
      <c r="Z22" s="9" t="s">
        <v>0</v>
      </c>
      <c r="AA22" s="9" t="s">
        <v>0</v>
      </c>
      <c r="AB22" s="9" t="s">
        <v>0</v>
      </c>
      <c r="AC22" s="9" t="s">
        <v>0</v>
      </c>
      <c r="AD22" s="9" t="s">
        <v>0</v>
      </c>
      <c r="AE22" s="9" t="s">
        <v>0</v>
      </c>
      <c r="AF22" s="9" t="s">
        <v>0</v>
      </c>
      <c r="AG22" s="9" t="s">
        <v>0</v>
      </c>
      <c r="AH22" s="9" t="s">
        <v>0</v>
      </c>
      <c r="AI22" s="9" t="s">
        <v>0</v>
      </c>
      <c r="AJ22" s="9" t="s">
        <v>0</v>
      </c>
      <c r="AK22" s="9" t="s">
        <v>0</v>
      </c>
      <c r="AL22" s="9" t="s">
        <v>0</v>
      </c>
      <c r="AM22" s="9" t="s">
        <v>0</v>
      </c>
      <c r="AN22" s="9" t="s">
        <v>0</v>
      </c>
      <c r="AO22" s="9" t="s">
        <v>0</v>
      </c>
      <c r="AP22" s="9" t="s">
        <v>0</v>
      </c>
      <c r="AQ22" s="9" t="s">
        <v>0</v>
      </c>
      <c r="AR22" s="9" t="s">
        <v>0</v>
      </c>
      <c r="AS22" s="9" t="s">
        <v>0</v>
      </c>
      <c r="AT22" s="9" t="s">
        <v>97</v>
      </c>
      <c r="AU22" s="9" t="s">
        <v>97</v>
      </c>
      <c r="AV22" s="9" t="s">
        <v>0</v>
      </c>
      <c r="AW22" s="9" t="s">
        <v>0</v>
      </c>
      <c r="AX22" s="9" t="s">
        <v>0</v>
      </c>
      <c r="AY22" s="9" t="s">
        <v>0</v>
      </c>
      <c r="AZ22" s="9" t="s">
        <v>0</v>
      </c>
      <c r="BA22" s="9" t="s">
        <v>0</v>
      </c>
      <c r="BB22" s="9" t="s">
        <v>0</v>
      </c>
      <c r="BC22" s="9" t="s">
        <v>0</v>
      </c>
      <c r="BD22" s="9" t="s">
        <v>0</v>
      </c>
      <c r="BE22" s="9" t="s">
        <v>0</v>
      </c>
      <c r="BF22" s="9" t="s">
        <v>0</v>
      </c>
      <c r="BG22" s="9" t="s">
        <v>0</v>
      </c>
      <c r="BH22" s="9" t="s">
        <v>0</v>
      </c>
      <c r="BI22" s="9" t="s">
        <v>0</v>
      </c>
      <c r="BJ22" s="9" t="s">
        <v>0</v>
      </c>
      <c r="BK22" s="9" t="s">
        <v>0</v>
      </c>
      <c r="BL22" s="9" t="s">
        <v>0</v>
      </c>
      <c r="BM22" s="9" t="s">
        <v>0</v>
      </c>
      <c r="BN22" s="9" t="s">
        <v>0</v>
      </c>
      <c r="BO22" s="9" t="s">
        <v>0</v>
      </c>
      <c r="BP22" s="9" t="s">
        <v>0</v>
      </c>
      <c r="BQ22" s="9" t="s">
        <v>0</v>
      </c>
      <c r="BR22" s="9" t="s">
        <v>0</v>
      </c>
      <c r="BS22" s="9" t="s">
        <v>0</v>
      </c>
      <c r="BT22" s="9" t="s">
        <v>0</v>
      </c>
      <c r="BU22" s="9" t="s">
        <v>0</v>
      </c>
      <c r="BV22" s="9" t="s">
        <v>0</v>
      </c>
      <c r="BW22" s="9" t="s">
        <v>0</v>
      </c>
      <c r="BX22" s="9" t="s">
        <v>0</v>
      </c>
      <c r="BY22" s="9" t="s">
        <v>0</v>
      </c>
      <c r="BZ22" s="9" t="s">
        <v>0</v>
      </c>
      <c r="CA22" s="9" t="s">
        <v>0</v>
      </c>
      <c r="CB22" s="9" t="s">
        <v>0</v>
      </c>
      <c r="CC22" s="3">
        <f t="shared" si="0"/>
        <v>80</v>
      </c>
      <c r="CD2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PG06HRVZZEPO                                 LL                                 </v>
      </c>
      <c r="CE22" s="3">
        <f>LEN(Table387413[[#This Row],[CATAIR]])</f>
        <v>80</v>
      </c>
    </row>
    <row r="23" spans="1:83" x14ac:dyDescent="0.2">
      <c r="A23" s="19" t="s">
        <v>86</v>
      </c>
      <c r="B23" s="19" t="s">
        <v>87</v>
      </c>
      <c r="C23" s="20">
        <v>2</v>
      </c>
      <c r="D23" s="20">
        <v>2</v>
      </c>
      <c r="E23" s="9" t="s">
        <v>93</v>
      </c>
      <c r="F23" s="9">
        <v>8</v>
      </c>
      <c r="G23" s="9">
        <v>8</v>
      </c>
      <c r="H23" s="9">
        <v>4</v>
      </c>
      <c r="I23" s="9" t="s">
        <v>0</v>
      </c>
      <c r="J23" s="9" t="s">
        <v>0</v>
      </c>
      <c r="K23" s="9" t="s">
        <v>0</v>
      </c>
      <c r="L23" s="9" t="s">
        <v>0</v>
      </c>
      <c r="M23" s="9" t="s">
        <v>0</v>
      </c>
      <c r="N23" s="9" t="s">
        <v>0</v>
      </c>
      <c r="O23" s="9" t="s">
        <v>0</v>
      </c>
      <c r="P23" s="9" t="s">
        <v>0</v>
      </c>
      <c r="Q23" s="9" t="s">
        <v>0</v>
      </c>
      <c r="R23" s="9" t="s">
        <v>0</v>
      </c>
      <c r="S23" s="9" t="s">
        <v>0</v>
      </c>
      <c r="T23" s="9" t="s">
        <v>0</v>
      </c>
      <c r="U23" s="9" t="s">
        <v>0</v>
      </c>
      <c r="V23" s="9" t="s">
        <v>0</v>
      </c>
      <c r="W23" s="9" t="s">
        <v>0</v>
      </c>
      <c r="X23" s="9" t="s">
        <v>0</v>
      </c>
      <c r="Y23" s="9" t="s">
        <v>0</v>
      </c>
      <c r="Z23" s="9" t="s">
        <v>0</v>
      </c>
      <c r="AA23" s="9" t="s">
        <v>0</v>
      </c>
      <c r="AB23" s="9" t="s">
        <v>0</v>
      </c>
      <c r="AC23" s="9" t="s">
        <v>0</v>
      </c>
      <c r="AD23" s="9" t="s">
        <v>0</v>
      </c>
      <c r="AE23" s="9" t="s">
        <v>0</v>
      </c>
      <c r="AF23" s="9" t="s">
        <v>0</v>
      </c>
      <c r="AG23" s="9" t="s">
        <v>0</v>
      </c>
      <c r="AH23" s="9" t="s">
        <v>0</v>
      </c>
      <c r="AI23" s="9" t="s">
        <v>0</v>
      </c>
      <c r="AJ23" s="9" t="s">
        <v>0</v>
      </c>
      <c r="AK23" s="9" t="s">
        <v>0</v>
      </c>
      <c r="AL23" s="9" t="s">
        <v>0</v>
      </c>
      <c r="AM23" s="9" t="s">
        <v>0</v>
      </c>
      <c r="AN23" s="9" t="s">
        <v>0</v>
      </c>
      <c r="AO23" s="9" t="s">
        <v>0</v>
      </c>
      <c r="AP23" s="9" t="s">
        <v>0</v>
      </c>
      <c r="AQ23" s="9" t="s">
        <v>0</v>
      </c>
      <c r="AR23" s="9" t="s">
        <v>0</v>
      </c>
      <c r="AS23" s="9" t="s">
        <v>0</v>
      </c>
      <c r="AT23" s="9" t="s">
        <v>0</v>
      </c>
      <c r="AU23" s="9" t="s">
        <v>0</v>
      </c>
      <c r="AV23" s="9" t="s">
        <v>0</v>
      </c>
      <c r="AW23" s="9" t="s">
        <v>0</v>
      </c>
      <c r="AX23" s="9" t="s">
        <v>0</v>
      </c>
      <c r="AY23" s="9" t="s">
        <v>93</v>
      </c>
      <c r="AZ23" s="9">
        <v>0</v>
      </c>
      <c r="BA23" s="9">
        <v>1</v>
      </c>
      <c r="BB23" s="9" t="s">
        <v>0</v>
      </c>
      <c r="BC23" s="9">
        <v>3</v>
      </c>
      <c r="BD23" s="9">
        <v>1</v>
      </c>
      <c r="BE23" s="9">
        <v>5</v>
      </c>
      <c r="BF23" s="9" t="s">
        <v>0</v>
      </c>
      <c r="BG23" s="9" t="s">
        <v>0</v>
      </c>
      <c r="BH23" s="9" t="s">
        <v>0</v>
      </c>
      <c r="BI23" s="9" t="s">
        <v>0</v>
      </c>
      <c r="BJ23" s="9" t="s">
        <v>0</v>
      </c>
      <c r="BK23" s="9" t="s">
        <v>0</v>
      </c>
      <c r="BL23" s="9" t="s">
        <v>0</v>
      </c>
      <c r="BM23" s="9" t="s">
        <v>0</v>
      </c>
      <c r="BN23" s="9" t="s">
        <v>0</v>
      </c>
      <c r="BO23" s="9" t="s">
        <v>0</v>
      </c>
      <c r="BP23" s="9" t="s">
        <v>0</v>
      </c>
      <c r="BQ23" s="9" t="s">
        <v>0</v>
      </c>
      <c r="BR23" s="9" t="s">
        <v>0</v>
      </c>
      <c r="BS23" s="9" t="s">
        <v>0</v>
      </c>
      <c r="BT23" s="9" t="s">
        <v>0</v>
      </c>
      <c r="BU23" s="9" t="s">
        <v>0</v>
      </c>
      <c r="BV23" s="9" t="s">
        <v>0</v>
      </c>
      <c r="BW23" s="9" t="s">
        <v>0</v>
      </c>
      <c r="BX23" s="9" t="s">
        <v>0</v>
      </c>
      <c r="BY23" s="9" t="s">
        <v>0</v>
      </c>
      <c r="BZ23" s="9" t="s">
        <v>0</v>
      </c>
      <c r="CA23" s="9" t="s">
        <v>0</v>
      </c>
      <c r="CB23" s="9" t="s">
        <v>0</v>
      </c>
      <c r="CC23" s="3">
        <f t="shared" si="0"/>
        <v>80</v>
      </c>
      <c r="CD23"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PG22Y884                                          Y01 315                       </v>
      </c>
      <c r="CE23" s="3">
        <f>LEN(Table387413[[#This Row],[CATAIR]])</f>
        <v>80</v>
      </c>
    </row>
    <row r="24" spans="1:83" x14ac:dyDescent="0.2">
      <c r="A24" s="14" t="s">
        <v>86</v>
      </c>
      <c r="B24" s="14" t="s">
        <v>87</v>
      </c>
      <c r="C24" s="16">
        <v>3</v>
      </c>
      <c r="D24" s="16">
        <v>1</v>
      </c>
      <c r="E24" s="9" t="s">
        <v>103</v>
      </c>
      <c r="F24" s="9" t="s">
        <v>96</v>
      </c>
      <c r="G24" s="9" t="s">
        <v>0</v>
      </c>
      <c r="H24" s="9" t="s">
        <v>0</v>
      </c>
      <c r="I24" s="9" t="s">
        <v>0</v>
      </c>
      <c r="J24" s="9" t="s">
        <v>0</v>
      </c>
      <c r="K24" s="9" t="s">
        <v>0</v>
      </c>
      <c r="L24" s="9" t="s">
        <v>0</v>
      </c>
      <c r="M24" s="9" t="s">
        <v>0</v>
      </c>
      <c r="N24" s="9" t="s">
        <v>0</v>
      </c>
      <c r="O24" s="9" t="s">
        <v>0</v>
      </c>
      <c r="P24" s="9" t="s">
        <v>0</v>
      </c>
      <c r="Q24" s="9" t="s">
        <v>0</v>
      </c>
      <c r="R24" s="9" t="s">
        <v>0</v>
      </c>
      <c r="S24" s="9" t="s">
        <v>0</v>
      </c>
      <c r="T24" s="9" t="s">
        <v>0</v>
      </c>
      <c r="U24" s="9" t="s">
        <v>0</v>
      </c>
      <c r="V24" s="9" t="s">
        <v>0</v>
      </c>
      <c r="W24" s="9" t="s">
        <v>0</v>
      </c>
      <c r="X24" s="9" t="s">
        <v>0</v>
      </c>
      <c r="Y24" s="9" t="s">
        <v>0</v>
      </c>
      <c r="Z24" s="9" t="s">
        <v>0</v>
      </c>
      <c r="AA24" s="9" t="s">
        <v>0</v>
      </c>
      <c r="AB24" s="9" t="s">
        <v>0</v>
      </c>
      <c r="AC24" s="9" t="s">
        <v>0</v>
      </c>
      <c r="AD24" s="9" t="s">
        <v>0</v>
      </c>
      <c r="AE24" s="9" t="s">
        <v>0</v>
      </c>
      <c r="AF24" s="9" t="s">
        <v>0</v>
      </c>
      <c r="AG24" s="9" t="s">
        <v>0</v>
      </c>
      <c r="AH24" s="9" t="s">
        <v>0</v>
      </c>
      <c r="AI24" s="9" t="s">
        <v>0</v>
      </c>
      <c r="AJ24" s="9" t="s">
        <v>0</v>
      </c>
      <c r="AK24" s="9" t="s">
        <v>0</v>
      </c>
      <c r="AL24" s="9" t="s">
        <v>0</v>
      </c>
      <c r="AM24" s="9" t="s">
        <v>0</v>
      </c>
      <c r="AN24" s="9" t="s">
        <v>0</v>
      </c>
      <c r="AO24" s="9" t="s">
        <v>0</v>
      </c>
      <c r="AP24" s="9" t="s">
        <v>0</v>
      </c>
      <c r="AQ24" s="9" t="s">
        <v>0</v>
      </c>
      <c r="AR24" s="9" t="s">
        <v>0</v>
      </c>
      <c r="AS24" s="9" t="s">
        <v>0</v>
      </c>
      <c r="AT24" s="9" t="s">
        <v>0</v>
      </c>
      <c r="AU24" s="9" t="s">
        <v>0</v>
      </c>
      <c r="AV24" s="9" t="s">
        <v>0</v>
      </c>
      <c r="AW24" s="9" t="s">
        <v>0</v>
      </c>
      <c r="AX24" s="9" t="s">
        <v>0</v>
      </c>
      <c r="AY24" s="9" t="s">
        <v>0</v>
      </c>
      <c r="AZ24" s="9" t="s">
        <v>0</v>
      </c>
      <c r="BA24" s="9" t="s">
        <v>0</v>
      </c>
      <c r="BB24" s="9" t="s">
        <v>0</v>
      </c>
      <c r="BC24" s="9" t="s">
        <v>0</v>
      </c>
      <c r="BD24" s="9" t="s">
        <v>0</v>
      </c>
      <c r="BE24" s="9" t="s">
        <v>0</v>
      </c>
      <c r="BF24" s="9" t="s">
        <v>0</v>
      </c>
      <c r="BG24" s="9" t="s">
        <v>0</v>
      </c>
      <c r="BH24" s="9" t="s">
        <v>0</v>
      </c>
      <c r="BI24" s="9" t="s">
        <v>0</v>
      </c>
      <c r="BJ24" s="9" t="s">
        <v>0</v>
      </c>
      <c r="BK24" s="9" t="s">
        <v>0</v>
      </c>
      <c r="BL24" s="9" t="s">
        <v>0</v>
      </c>
      <c r="BM24" s="9" t="s">
        <v>0</v>
      </c>
      <c r="BN24" s="9" t="s">
        <v>0</v>
      </c>
      <c r="BO24" s="9" t="s">
        <v>0</v>
      </c>
      <c r="BP24" s="9" t="s">
        <v>0</v>
      </c>
      <c r="BQ24" s="9" t="s">
        <v>0</v>
      </c>
      <c r="BR24" s="9" t="s">
        <v>0</v>
      </c>
      <c r="BS24" s="9" t="s">
        <v>0</v>
      </c>
      <c r="BT24" s="9" t="s">
        <v>0</v>
      </c>
      <c r="BU24" s="9" t="s">
        <v>0</v>
      </c>
      <c r="BV24" s="9" t="s">
        <v>0</v>
      </c>
      <c r="BW24" s="9" t="s">
        <v>0</v>
      </c>
      <c r="BX24" s="9" t="s">
        <v>0</v>
      </c>
      <c r="BY24" s="9" t="s">
        <v>0</v>
      </c>
      <c r="BZ24" s="9" t="s">
        <v>0</v>
      </c>
      <c r="CA24" s="9" t="s">
        <v>0</v>
      </c>
      <c r="CB24" s="9" t="s">
        <v>0</v>
      </c>
      <c r="CC24" s="3">
        <f t="shared" si="0"/>
        <v>80</v>
      </c>
      <c r="CD2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PG31KR                                                                          </v>
      </c>
      <c r="CE24" s="3">
        <f>LEN(Table387413[[#This Row],[CATAIR]])</f>
        <v>80</v>
      </c>
    </row>
    <row r="25" spans="1:83" x14ac:dyDescent="0.2">
      <c r="A25" s="14" t="s">
        <v>86</v>
      </c>
      <c r="B25" s="14" t="s">
        <v>87</v>
      </c>
      <c r="C25" s="16">
        <v>5</v>
      </c>
      <c r="D25" s="16">
        <v>1</v>
      </c>
      <c r="E25" s="9" t="s">
        <v>0</v>
      </c>
      <c r="F25" s="9" t="s">
        <v>0</v>
      </c>
      <c r="G25" s="9" t="s">
        <v>0</v>
      </c>
      <c r="H25" s="9" t="s">
        <v>0</v>
      </c>
      <c r="I25" s="9" t="s">
        <v>0</v>
      </c>
      <c r="J25" s="9" t="s">
        <v>0</v>
      </c>
      <c r="K25" s="9" t="s">
        <v>0</v>
      </c>
      <c r="L25" s="9" t="s">
        <v>0</v>
      </c>
      <c r="M25" s="9" t="s">
        <v>0</v>
      </c>
      <c r="N25" s="9" t="s">
        <v>0</v>
      </c>
      <c r="O25" s="9" t="s">
        <v>0</v>
      </c>
      <c r="P25" s="9" t="s">
        <v>0</v>
      </c>
      <c r="Q25" s="9" t="s">
        <v>0</v>
      </c>
      <c r="R25" s="9" t="s">
        <v>0</v>
      </c>
      <c r="S25" s="9" t="s">
        <v>0</v>
      </c>
      <c r="T25" s="9" t="s">
        <v>0</v>
      </c>
      <c r="U25" s="9" t="s">
        <v>0</v>
      </c>
      <c r="V25" s="9" t="s">
        <v>0</v>
      </c>
      <c r="W25" s="9" t="s">
        <v>0</v>
      </c>
      <c r="X25" s="9" t="s">
        <v>0</v>
      </c>
      <c r="Y25" s="9" t="s">
        <v>0</v>
      </c>
      <c r="Z25" s="9" t="s">
        <v>0</v>
      </c>
      <c r="AA25" s="9" t="s">
        <v>0</v>
      </c>
      <c r="AB25" s="9" t="s">
        <v>0</v>
      </c>
      <c r="AC25" s="9" t="s">
        <v>0</v>
      </c>
      <c r="AD25" s="9" t="s">
        <v>0</v>
      </c>
      <c r="AE25" s="9" t="s">
        <v>0</v>
      </c>
      <c r="AF25" s="9" t="s">
        <v>0</v>
      </c>
      <c r="AG25" s="9" t="s">
        <v>0</v>
      </c>
      <c r="AH25" s="9" t="s">
        <v>0</v>
      </c>
      <c r="AI25" s="9" t="s">
        <v>0</v>
      </c>
      <c r="AJ25" s="9" t="s">
        <v>0</v>
      </c>
      <c r="AK25" s="9" t="s">
        <v>0</v>
      </c>
      <c r="AL25" s="9" t="s">
        <v>0</v>
      </c>
      <c r="AM25" s="9" t="s">
        <v>0</v>
      </c>
      <c r="AN25" s="9" t="s">
        <v>0</v>
      </c>
      <c r="AO25" s="9" t="s">
        <v>0</v>
      </c>
      <c r="AP25" s="9" t="s">
        <v>0</v>
      </c>
      <c r="AQ25" s="9" t="s">
        <v>0</v>
      </c>
      <c r="AR25" s="9" t="s">
        <v>0</v>
      </c>
      <c r="AS25" s="9" t="s">
        <v>0</v>
      </c>
      <c r="AT25" s="9" t="s">
        <v>0</v>
      </c>
      <c r="AU25" s="9" t="s">
        <v>0</v>
      </c>
      <c r="AV25" s="9" t="s">
        <v>0</v>
      </c>
      <c r="AW25" s="9" t="s">
        <v>0</v>
      </c>
      <c r="AX25" s="9" t="s">
        <v>0</v>
      </c>
      <c r="AY25" s="9" t="s">
        <v>0</v>
      </c>
      <c r="AZ25" s="9" t="s">
        <v>0</v>
      </c>
      <c r="BA25" s="9" t="s">
        <v>0</v>
      </c>
      <c r="BB25" s="9" t="s">
        <v>0</v>
      </c>
      <c r="BC25" s="9" t="s">
        <v>0</v>
      </c>
      <c r="BD25" s="9" t="s">
        <v>0</v>
      </c>
      <c r="BE25" s="9" t="s">
        <v>0</v>
      </c>
      <c r="BF25" s="9" t="s">
        <v>0</v>
      </c>
      <c r="BG25" s="9" t="s">
        <v>0</v>
      </c>
      <c r="BH25" s="9" t="s">
        <v>0</v>
      </c>
      <c r="BI25" s="9" t="s">
        <v>0</v>
      </c>
      <c r="BJ25" s="9" t="s">
        <v>0</v>
      </c>
      <c r="BK25" s="9" t="s">
        <v>0</v>
      </c>
      <c r="BL25" s="9" t="s">
        <v>0</v>
      </c>
      <c r="BM25" s="9" t="s">
        <v>0</v>
      </c>
      <c r="BN25" s="9" t="s">
        <v>0</v>
      </c>
      <c r="BO25" s="9" t="s">
        <v>0</v>
      </c>
      <c r="BP25" s="9" t="s">
        <v>0</v>
      </c>
      <c r="BQ25" s="9" t="s">
        <v>0</v>
      </c>
      <c r="BR25" s="9" t="s">
        <v>0</v>
      </c>
      <c r="BS25" s="9" t="s">
        <v>0</v>
      </c>
      <c r="BT25" s="9" t="s">
        <v>0</v>
      </c>
      <c r="BU25" s="9" t="s">
        <v>0</v>
      </c>
      <c r="BV25" s="9" t="s">
        <v>0</v>
      </c>
      <c r="BW25" s="9" t="s">
        <v>0</v>
      </c>
      <c r="BX25" s="9" t="s">
        <v>0</v>
      </c>
      <c r="BY25" s="9" t="s">
        <v>0</v>
      </c>
      <c r="BZ25" s="9" t="s">
        <v>0</v>
      </c>
      <c r="CA25" s="9" t="s">
        <v>0</v>
      </c>
      <c r="CB25" s="9" t="s">
        <v>0</v>
      </c>
      <c r="CC25" s="3">
        <f t="shared" si="0"/>
        <v>80</v>
      </c>
      <c r="CD2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25" s="3">
        <f>LEN(Table387413[[#This Row],[CATAIR]])</f>
        <v>80</v>
      </c>
    </row>
    <row r="26" spans="1:83" x14ac:dyDescent="0.2">
      <c r="A26" s="19" t="s">
        <v>86</v>
      </c>
      <c r="B26" s="19" t="s">
        <v>87</v>
      </c>
      <c r="C26" s="20">
        <v>5</v>
      </c>
      <c r="D26" s="20">
        <v>0</v>
      </c>
      <c r="E26" s="9" t="s">
        <v>0</v>
      </c>
      <c r="F26" s="9" t="s">
        <v>0</v>
      </c>
      <c r="G26" s="9" t="s">
        <v>0</v>
      </c>
      <c r="H26" s="9" t="s">
        <v>0</v>
      </c>
      <c r="I26" s="9" t="s">
        <v>0</v>
      </c>
      <c r="J26" s="9" t="s">
        <v>0</v>
      </c>
      <c r="K26" s="9" t="s">
        <v>0</v>
      </c>
      <c r="L26" s="9" t="s">
        <v>0</v>
      </c>
      <c r="M26" s="9" t="s">
        <v>0</v>
      </c>
      <c r="N26" s="9" t="s">
        <v>0</v>
      </c>
      <c r="O26" s="9" t="s">
        <v>0</v>
      </c>
      <c r="P26" s="9" t="s">
        <v>0</v>
      </c>
      <c r="Q26" s="9" t="s">
        <v>0</v>
      </c>
      <c r="R26" s="9" t="s">
        <v>0</v>
      </c>
      <c r="S26" s="9" t="s">
        <v>0</v>
      </c>
      <c r="T26" s="9" t="s">
        <v>0</v>
      </c>
      <c r="U26" s="9" t="s">
        <v>0</v>
      </c>
      <c r="V26" s="9" t="s">
        <v>0</v>
      </c>
      <c r="W26" s="9" t="s">
        <v>0</v>
      </c>
      <c r="X26" s="9" t="s">
        <v>0</v>
      </c>
      <c r="Y26" s="9" t="s">
        <v>0</v>
      </c>
      <c r="Z26" s="9" t="s">
        <v>0</v>
      </c>
      <c r="AA26" s="9" t="s">
        <v>0</v>
      </c>
      <c r="AB26" s="9" t="s">
        <v>0</v>
      </c>
      <c r="AC26" s="9" t="s">
        <v>0</v>
      </c>
      <c r="AD26" s="9" t="s">
        <v>0</v>
      </c>
      <c r="AE26" s="9" t="s">
        <v>0</v>
      </c>
      <c r="AF26" s="9" t="s">
        <v>0</v>
      </c>
      <c r="AG26" s="9" t="s">
        <v>0</v>
      </c>
      <c r="AH26" s="9" t="s">
        <v>0</v>
      </c>
      <c r="AI26" s="9" t="s">
        <v>0</v>
      </c>
      <c r="AJ26" s="9" t="s">
        <v>0</v>
      </c>
      <c r="AK26" s="9" t="s">
        <v>0</v>
      </c>
      <c r="AL26" s="9" t="s">
        <v>0</v>
      </c>
      <c r="AM26" s="9" t="s">
        <v>0</v>
      </c>
      <c r="AN26" s="9" t="s">
        <v>0</v>
      </c>
      <c r="AO26" s="9" t="s">
        <v>0</v>
      </c>
      <c r="AP26" s="9" t="s">
        <v>0</v>
      </c>
      <c r="AQ26" s="9" t="s">
        <v>0</v>
      </c>
      <c r="AR26" s="9" t="s">
        <v>0</v>
      </c>
      <c r="AS26" s="9" t="s">
        <v>0</v>
      </c>
      <c r="AT26" s="9" t="s">
        <v>0</v>
      </c>
      <c r="AU26" s="9" t="s">
        <v>0</v>
      </c>
      <c r="AV26" s="9" t="s">
        <v>0</v>
      </c>
      <c r="AW26" s="9" t="s">
        <v>0</v>
      </c>
      <c r="AX26" s="9" t="s">
        <v>0</v>
      </c>
      <c r="AY26" s="9" t="s">
        <v>0</v>
      </c>
      <c r="AZ26" s="9" t="s">
        <v>0</v>
      </c>
      <c r="BA26" s="9" t="s">
        <v>0</v>
      </c>
      <c r="BB26" s="9" t="s">
        <v>0</v>
      </c>
      <c r="BC26" s="9" t="s">
        <v>0</v>
      </c>
      <c r="BD26" s="9" t="s">
        <v>0</v>
      </c>
      <c r="BE26" s="9" t="s">
        <v>0</v>
      </c>
      <c r="BF26" s="9" t="s">
        <v>0</v>
      </c>
      <c r="BG26" s="9" t="s">
        <v>0</v>
      </c>
      <c r="BH26" s="9" t="s">
        <v>0</v>
      </c>
      <c r="BI26" s="9" t="s">
        <v>0</v>
      </c>
      <c r="BJ26" s="9" t="s">
        <v>0</v>
      </c>
      <c r="BK26" s="9" t="s">
        <v>0</v>
      </c>
      <c r="BL26" s="9" t="s">
        <v>0</v>
      </c>
      <c r="BM26" s="9" t="s">
        <v>0</v>
      </c>
      <c r="BN26" s="9" t="s">
        <v>0</v>
      </c>
      <c r="BO26" s="9" t="s">
        <v>0</v>
      </c>
      <c r="BP26" s="9" t="s">
        <v>0</v>
      </c>
      <c r="BQ26" s="9" t="s">
        <v>0</v>
      </c>
      <c r="BR26" s="9" t="s">
        <v>0</v>
      </c>
      <c r="BS26" s="9" t="s">
        <v>0</v>
      </c>
      <c r="BT26" s="9" t="s">
        <v>0</v>
      </c>
      <c r="BU26" s="9" t="s">
        <v>0</v>
      </c>
      <c r="BV26" s="9" t="s">
        <v>0</v>
      </c>
      <c r="BW26" s="9" t="s">
        <v>0</v>
      </c>
      <c r="BX26" s="9" t="s">
        <v>0</v>
      </c>
      <c r="BY26" s="9" t="s">
        <v>0</v>
      </c>
      <c r="BZ26" s="9" t="s">
        <v>0</v>
      </c>
      <c r="CA26" s="9" t="s">
        <v>0</v>
      </c>
      <c r="CB26" s="9" t="s">
        <v>0</v>
      </c>
      <c r="CC26" s="3">
        <f t="shared" si="0"/>
        <v>80</v>
      </c>
      <c r="CD2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26" s="3">
        <f>LEN(Table387413[[#This Row],[CATAIR]])</f>
        <v>80</v>
      </c>
    </row>
    <row r="27" spans="1:83" x14ac:dyDescent="0.2">
      <c r="A27" s="14" t="s">
        <v>86</v>
      </c>
      <c r="B27" s="14" t="s">
        <v>87</v>
      </c>
      <c r="C27" s="16">
        <v>0</v>
      </c>
      <c r="D27" s="16">
        <v>6</v>
      </c>
      <c r="E27" s="9" t="s">
        <v>102</v>
      </c>
      <c r="F27" s="9" t="s">
        <v>96</v>
      </c>
      <c r="G27" s="9" t="s">
        <v>125</v>
      </c>
      <c r="H27" s="9" t="s">
        <v>114</v>
      </c>
      <c r="I27" s="9" t="s">
        <v>114</v>
      </c>
      <c r="J27" s="9" t="s">
        <v>86</v>
      </c>
      <c r="K27" s="9" t="s">
        <v>91</v>
      </c>
      <c r="L27" s="9" t="s">
        <v>94</v>
      </c>
      <c r="M27" s="9" t="s">
        <v>0</v>
      </c>
      <c r="N27" s="9" t="s">
        <v>0</v>
      </c>
      <c r="O27" s="9" t="s">
        <v>0</v>
      </c>
      <c r="P27" s="9" t="s">
        <v>0</v>
      </c>
      <c r="Q27" s="9" t="s">
        <v>0</v>
      </c>
      <c r="R27" s="9" t="s">
        <v>0</v>
      </c>
      <c r="S27" s="9" t="s">
        <v>0</v>
      </c>
      <c r="T27" s="9" t="s">
        <v>0</v>
      </c>
      <c r="U27" s="9" t="s">
        <v>0</v>
      </c>
      <c r="V27" s="9" t="s">
        <v>0</v>
      </c>
      <c r="W27" s="9" t="s">
        <v>0</v>
      </c>
      <c r="X27" s="9" t="s">
        <v>0</v>
      </c>
      <c r="Y27" s="9" t="s">
        <v>0</v>
      </c>
      <c r="Z27" s="9" t="s">
        <v>0</v>
      </c>
      <c r="AA27" s="9" t="s">
        <v>0</v>
      </c>
      <c r="AB27" s="9" t="s">
        <v>0</v>
      </c>
      <c r="AC27" s="9" t="s">
        <v>0</v>
      </c>
      <c r="AD27" s="9" t="s">
        <v>0</v>
      </c>
      <c r="AE27" s="9" t="s">
        <v>0</v>
      </c>
      <c r="AF27" s="9" t="s">
        <v>0</v>
      </c>
      <c r="AG27" s="9" t="s">
        <v>0</v>
      </c>
      <c r="AH27" s="9" t="s">
        <v>0</v>
      </c>
      <c r="AI27" s="9" t="s">
        <v>0</v>
      </c>
      <c r="AJ27" s="9" t="s">
        <v>0</v>
      </c>
      <c r="AK27" s="9" t="s">
        <v>0</v>
      </c>
      <c r="AL27" s="9" t="s">
        <v>0</v>
      </c>
      <c r="AM27" s="9" t="s">
        <v>0</v>
      </c>
      <c r="AN27" s="9" t="s">
        <v>0</v>
      </c>
      <c r="AO27" s="9" t="s">
        <v>0</v>
      </c>
      <c r="AP27" s="9" t="s">
        <v>0</v>
      </c>
      <c r="AQ27" s="9" t="s">
        <v>0</v>
      </c>
      <c r="AR27" s="9" t="s">
        <v>0</v>
      </c>
      <c r="AS27" s="9" t="s">
        <v>0</v>
      </c>
      <c r="AT27" s="9" t="s">
        <v>97</v>
      </c>
      <c r="AU27" s="9" t="s">
        <v>97</v>
      </c>
      <c r="AV27" s="9" t="s">
        <v>0</v>
      </c>
      <c r="AW27" s="9" t="s">
        <v>0</v>
      </c>
      <c r="AX27" s="9" t="s">
        <v>0</v>
      </c>
      <c r="AY27" s="9" t="s">
        <v>0</v>
      </c>
      <c r="AZ27" s="9" t="s">
        <v>0</v>
      </c>
      <c r="BA27" s="9" t="s">
        <v>0</v>
      </c>
      <c r="BB27" s="9" t="s">
        <v>0</v>
      </c>
      <c r="BC27" s="9" t="s">
        <v>0</v>
      </c>
      <c r="BD27" s="9" t="s">
        <v>0</v>
      </c>
      <c r="BE27" s="9" t="s">
        <v>0</v>
      </c>
      <c r="BF27" s="9" t="s">
        <v>0</v>
      </c>
      <c r="BG27" s="9" t="s">
        <v>0</v>
      </c>
      <c r="BH27" s="9" t="s">
        <v>0</v>
      </c>
      <c r="BI27" s="9" t="s">
        <v>0</v>
      </c>
      <c r="BJ27" s="9" t="s">
        <v>0</v>
      </c>
      <c r="BK27" s="9" t="s">
        <v>0</v>
      </c>
      <c r="BL27" s="9" t="s">
        <v>0</v>
      </c>
      <c r="BM27" s="9" t="s">
        <v>0</v>
      </c>
      <c r="BN27" s="9" t="s">
        <v>0</v>
      </c>
      <c r="BO27" s="9" t="s">
        <v>0</v>
      </c>
      <c r="BP27" s="9" t="s">
        <v>0</v>
      </c>
      <c r="BQ27" s="9" t="s">
        <v>0</v>
      </c>
      <c r="BR27" s="9" t="s">
        <v>0</v>
      </c>
      <c r="BS27" s="9" t="s">
        <v>0</v>
      </c>
      <c r="BT27" s="9" t="s">
        <v>0</v>
      </c>
      <c r="BU27" s="9" t="s">
        <v>0</v>
      </c>
      <c r="BV27" s="9" t="s">
        <v>0</v>
      </c>
      <c r="BW27" s="9" t="s">
        <v>0</v>
      </c>
      <c r="BX27" s="9" t="s">
        <v>0</v>
      </c>
      <c r="BY27" s="9" t="s">
        <v>0</v>
      </c>
      <c r="BZ27" s="9" t="s">
        <v>0</v>
      </c>
      <c r="CA27" s="9" t="s">
        <v>0</v>
      </c>
      <c r="CB27" s="9" t="s">
        <v>0</v>
      </c>
      <c r="CC27" s="3">
        <f t="shared" ref="CC27:CC48" si="1">SUMPRODUCT(LEN(A27:CB27))</f>
        <v>80</v>
      </c>
      <c r="CD2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PG06HRVZZPAC                                 LL                                 </v>
      </c>
      <c r="CE27" s="3">
        <f>LEN(Table387413[[#This Row],[CATAIR]])</f>
        <v>80</v>
      </c>
    </row>
    <row r="28" spans="1:83" x14ac:dyDescent="0.2">
      <c r="A28" s="14" t="s">
        <v>86</v>
      </c>
      <c r="B28" s="14" t="s">
        <v>87</v>
      </c>
      <c r="C28" s="16">
        <v>2</v>
      </c>
      <c r="D28" s="16">
        <v>2</v>
      </c>
      <c r="E28" s="9" t="s">
        <v>93</v>
      </c>
      <c r="F28" s="9">
        <v>8</v>
      </c>
      <c r="G28" s="9">
        <v>8</v>
      </c>
      <c r="H28" s="9">
        <v>1</v>
      </c>
      <c r="I28" s="9" t="s">
        <v>0</v>
      </c>
      <c r="J28" s="9" t="s">
        <v>0</v>
      </c>
      <c r="K28" s="9" t="s">
        <v>0</v>
      </c>
      <c r="L28" s="9" t="s">
        <v>0</v>
      </c>
      <c r="M28" s="9" t="s">
        <v>0</v>
      </c>
      <c r="N28" s="9" t="s">
        <v>0</v>
      </c>
      <c r="O28" s="9" t="s">
        <v>0</v>
      </c>
      <c r="P28" s="9" t="s">
        <v>0</v>
      </c>
      <c r="Q28" s="9" t="s">
        <v>0</v>
      </c>
      <c r="R28" s="9" t="s">
        <v>0</v>
      </c>
      <c r="S28" s="9" t="s">
        <v>0</v>
      </c>
      <c r="T28" s="9" t="s">
        <v>0</v>
      </c>
      <c r="U28" s="9" t="s">
        <v>0</v>
      </c>
      <c r="V28" s="9" t="s">
        <v>0</v>
      </c>
      <c r="W28" s="9" t="s">
        <v>0</v>
      </c>
      <c r="X28" s="9" t="s">
        <v>0</v>
      </c>
      <c r="Y28" s="9" t="s">
        <v>0</v>
      </c>
      <c r="Z28" s="9" t="s">
        <v>0</v>
      </c>
      <c r="AA28" s="9" t="s">
        <v>0</v>
      </c>
      <c r="AB28" s="9" t="s">
        <v>0</v>
      </c>
      <c r="AC28" s="9" t="s">
        <v>0</v>
      </c>
      <c r="AD28" s="9" t="s">
        <v>0</v>
      </c>
      <c r="AE28" s="9" t="s">
        <v>0</v>
      </c>
      <c r="AF28" s="9" t="s">
        <v>0</v>
      </c>
      <c r="AG28" s="9" t="s">
        <v>0</v>
      </c>
      <c r="AH28" s="9" t="s">
        <v>0</v>
      </c>
      <c r="AI28" s="9" t="s">
        <v>0</v>
      </c>
      <c r="AJ28" s="9" t="s">
        <v>0</v>
      </c>
      <c r="AK28" s="9" t="s">
        <v>0</v>
      </c>
      <c r="AL28" s="9" t="s">
        <v>0</v>
      </c>
      <c r="AM28" s="9" t="s">
        <v>0</v>
      </c>
      <c r="AN28" s="9" t="s">
        <v>0</v>
      </c>
      <c r="AO28" s="9" t="s">
        <v>0</v>
      </c>
      <c r="AP28" s="9" t="s">
        <v>0</v>
      </c>
      <c r="AQ28" s="9" t="s">
        <v>0</v>
      </c>
      <c r="AR28" s="9" t="s">
        <v>0</v>
      </c>
      <c r="AS28" s="9" t="s">
        <v>0</v>
      </c>
      <c r="AT28" s="9" t="s">
        <v>0</v>
      </c>
      <c r="AU28" s="9" t="s">
        <v>0</v>
      </c>
      <c r="AV28" s="9" t="s">
        <v>0</v>
      </c>
      <c r="AW28" s="9" t="s">
        <v>0</v>
      </c>
      <c r="AX28" s="9" t="s">
        <v>0</v>
      </c>
      <c r="AY28" s="9" t="s">
        <v>100</v>
      </c>
      <c r="AZ28" s="9" t="s">
        <v>91</v>
      </c>
      <c r="BA28" s="9" t="s">
        <v>126</v>
      </c>
      <c r="BB28" s="9" t="s">
        <v>107</v>
      </c>
      <c r="BC28" s="9" t="s">
        <v>88</v>
      </c>
      <c r="BD28" s="9" t="s">
        <v>92</v>
      </c>
      <c r="BE28" s="9" t="s">
        <v>96</v>
      </c>
      <c r="BF28" s="9">
        <v>0</v>
      </c>
      <c r="BG28" s="9">
        <v>8</v>
      </c>
      <c r="BH28" s="9">
        <v>1</v>
      </c>
      <c r="BI28" s="9">
        <v>4</v>
      </c>
      <c r="BJ28" s="9" t="s">
        <v>0</v>
      </c>
      <c r="BK28" s="9" t="s">
        <v>0</v>
      </c>
      <c r="BL28" s="9" t="s">
        <v>0</v>
      </c>
      <c r="BM28" s="9" t="s">
        <v>0</v>
      </c>
      <c r="BN28" s="9" t="s">
        <v>0</v>
      </c>
      <c r="BO28" s="9" t="s">
        <v>0</v>
      </c>
      <c r="BP28" s="9" t="s">
        <v>0</v>
      </c>
      <c r="BQ28" s="9" t="s">
        <v>0</v>
      </c>
      <c r="BR28" s="9" t="s">
        <v>0</v>
      </c>
      <c r="BS28" s="9" t="s">
        <v>0</v>
      </c>
      <c r="BT28" s="9" t="s">
        <v>0</v>
      </c>
      <c r="BU28" s="9" t="s">
        <v>0</v>
      </c>
      <c r="BV28" s="9" t="s">
        <v>0</v>
      </c>
      <c r="BW28" s="9" t="s">
        <v>0</v>
      </c>
      <c r="BX28" s="9" t="s">
        <v>0</v>
      </c>
      <c r="BY28" s="9" t="s">
        <v>0</v>
      </c>
      <c r="BZ28" s="9" t="s">
        <v>0</v>
      </c>
      <c r="CA28" s="9" t="s">
        <v>0</v>
      </c>
      <c r="CB28" s="9" t="s">
        <v>0</v>
      </c>
      <c r="CC28" s="3">
        <f t="shared" si="1"/>
        <v>80</v>
      </c>
      <c r="CD2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PG22Y881                                          MAJBEFR0814                   </v>
      </c>
      <c r="CE28" s="3">
        <f>LEN(Table387413[[#This Row],[CATAIR]])</f>
        <v>80</v>
      </c>
    </row>
    <row r="29" spans="1:83" x14ac:dyDescent="0.2">
      <c r="A29" s="14" t="s">
        <v>86</v>
      </c>
      <c r="B29" s="14" t="s">
        <v>87</v>
      </c>
      <c r="C29" s="16">
        <v>3</v>
      </c>
      <c r="D29" s="16">
        <v>1</v>
      </c>
      <c r="E29" s="9" t="s">
        <v>125</v>
      </c>
      <c r="F29" s="9" t="s">
        <v>94</v>
      </c>
      <c r="G29" s="9" t="s">
        <v>96</v>
      </c>
      <c r="H29" s="9" t="s">
        <v>94</v>
      </c>
      <c r="I29" s="9" t="s">
        <v>100</v>
      </c>
      <c r="J29" s="9" t="s">
        <v>0</v>
      </c>
      <c r="K29" s="9" t="s">
        <v>0</v>
      </c>
      <c r="L29" s="9" t="s">
        <v>0</v>
      </c>
      <c r="M29" s="9" t="s">
        <v>0</v>
      </c>
      <c r="N29" s="9" t="s">
        <v>0</v>
      </c>
      <c r="O29" s="9" t="s">
        <v>0</v>
      </c>
      <c r="P29" s="9" t="s">
        <v>0</v>
      </c>
      <c r="Q29" s="9" t="s">
        <v>0</v>
      </c>
      <c r="R29" s="9" t="s">
        <v>0</v>
      </c>
      <c r="S29" s="9" t="s">
        <v>0</v>
      </c>
      <c r="T29" s="9" t="s">
        <v>0</v>
      </c>
      <c r="U29" s="9" t="s">
        <v>0</v>
      </c>
      <c r="V29" s="9" t="s">
        <v>0</v>
      </c>
      <c r="W29" s="9" t="s">
        <v>0</v>
      </c>
      <c r="X29" s="9" t="s">
        <v>0</v>
      </c>
      <c r="Y29" s="9" t="s">
        <v>0</v>
      </c>
      <c r="Z29" s="9" t="s">
        <v>0</v>
      </c>
      <c r="AA29" s="9" t="s">
        <v>0</v>
      </c>
      <c r="AB29" s="9" t="s">
        <v>0</v>
      </c>
      <c r="AC29" s="9" t="s">
        <v>0</v>
      </c>
      <c r="AD29" s="9" t="s">
        <v>0</v>
      </c>
      <c r="AE29" s="9" t="s">
        <v>0</v>
      </c>
      <c r="AF29" s="9" t="s">
        <v>0</v>
      </c>
      <c r="AG29" s="9" t="s">
        <v>0</v>
      </c>
      <c r="AH29" s="9" t="s">
        <v>0</v>
      </c>
      <c r="AI29" s="9" t="s">
        <v>0</v>
      </c>
      <c r="AJ29" s="9" t="s">
        <v>0</v>
      </c>
      <c r="AK29" s="9" t="s">
        <v>0</v>
      </c>
      <c r="AL29" s="9" t="s">
        <v>0</v>
      </c>
      <c r="AM29" s="9" t="s">
        <v>0</v>
      </c>
      <c r="AN29" s="9" t="s">
        <v>0</v>
      </c>
      <c r="AO29" s="9" t="s">
        <v>0</v>
      </c>
      <c r="AP29" s="9" t="s">
        <v>0</v>
      </c>
      <c r="AQ29" s="9" t="s">
        <v>0</v>
      </c>
      <c r="AR29" s="9" t="s">
        <v>0</v>
      </c>
      <c r="AS29" s="9" t="s">
        <v>0</v>
      </c>
      <c r="AT29" s="9" t="s">
        <v>0</v>
      </c>
      <c r="AU29" s="9" t="s">
        <v>0</v>
      </c>
      <c r="AV29" s="9" t="s">
        <v>0</v>
      </c>
      <c r="AW29" s="9" t="s">
        <v>0</v>
      </c>
      <c r="AX29" s="9" t="s">
        <v>0</v>
      </c>
      <c r="AY29" s="9" t="s">
        <v>0</v>
      </c>
      <c r="AZ29" s="9" t="s">
        <v>0</v>
      </c>
      <c r="BA29" s="9" t="s">
        <v>0</v>
      </c>
      <c r="BB29" s="9" t="s">
        <v>0</v>
      </c>
      <c r="BC29" s="9" t="s">
        <v>0</v>
      </c>
      <c r="BD29" s="9" t="s">
        <v>0</v>
      </c>
      <c r="BE29" s="9" t="s">
        <v>0</v>
      </c>
      <c r="BF29" s="9" t="s">
        <v>0</v>
      </c>
      <c r="BG29" s="9" t="s">
        <v>0</v>
      </c>
      <c r="BH29" s="9" t="s">
        <v>0</v>
      </c>
      <c r="BI29" s="9" t="s">
        <v>0</v>
      </c>
      <c r="BJ29" s="9" t="s">
        <v>0</v>
      </c>
      <c r="BK29" s="9" t="s">
        <v>0</v>
      </c>
      <c r="BL29" s="9" t="s">
        <v>0</v>
      </c>
      <c r="BM29" s="9" t="s">
        <v>0</v>
      </c>
      <c r="BN29" s="9" t="s">
        <v>0</v>
      </c>
      <c r="BO29" s="9" t="s">
        <v>0</v>
      </c>
      <c r="BP29" s="9" t="s">
        <v>0</v>
      </c>
      <c r="BQ29" s="9" t="s">
        <v>0</v>
      </c>
      <c r="BR29" s="9" t="s">
        <v>0</v>
      </c>
      <c r="BS29" s="9" t="s">
        <v>0</v>
      </c>
      <c r="BT29" s="9" t="s">
        <v>0</v>
      </c>
      <c r="BU29" s="9" t="s">
        <v>0</v>
      </c>
      <c r="BV29" s="9" t="s">
        <v>0</v>
      </c>
      <c r="BW29" s="9" t="s">
        <v>0</v>
      </c>
      <c r="BX29" s="9" t="s">
        <v>0</v>
      </c>
      <c r="BY29" s="9" t="s">
        <v>0</v>
      </c>
      <c r="BZ29" s="9" t="s">
        <v>0</v>
      </c>
      <c r="CA29" s="9" t="s">
        <v>0</v>
      </c>
      <c r="CB29" s="9" t="s">
        <v>0</v>
      </c>
      <c r="CC29" s="3">
        <f t="shared" si="1"/>
        <v>80</v>
      </c>
      <c r="CD2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PG31VCRCM                                                                       </v>
      </c>
      <c r="CE29" s="3">
        <f>LEN(Table387413[[#This Row],[CATAIR]])</f>
        <v>80</v>
      </c>
    </row>
    <row r="30" spans="1:83" x14ac:dyDescent="0.2">
      <c r="A30" s="19" t="s">
        <v>86</v>
      </c>
      <c r="B30" s="19" t="s">
        <v>87</v>
      </c>
      <c r="C30" s="20">
        <v>5</v>
      </c>
      <c r="D30" s="20">
        <v>1</v>
      </c>
      <c r="E30" s="9" t="s">
        <v>0</v>
      </c>
      <c r="F30" s="9" t="s">
        <v>0</v>
      </c>
      <c r="G30" s="9" t="s">
        <v>0</v>
      </c>
      <c r="H30" s="9" t="s">
        <v>0</v>
      </c>
      <c r="I30" s="9" t="s">
        <v>0</v>
      </c>
      <c r="J30" s="9" t="s">
        <v>0</v>
      </c>
      <c r="K30" s="9" t="s">
        <v>0</v>
      </c>
      <c r="L30" s="9" t="s">
        <v>0</v>
      </c>
      <c r="M30" s="9" t="s">
        <v>0</v>
      </c>
      <c r="N30" s="9" t="s">
        <v>0</v>
      </c>
      <c r="O30" s="9" t="s">
        <v>0</v>
      </c>
      <c r="P30" s="9" t="s">
        <v>0</v>
      </c>
      <c r="Q30" s="9" t="s">
        <v>0</v>
      </c>
      <c r="R30" s="9" t="s">
        <v>0</v>
      </c>
      <c r="S30" s="9" t="s">
        <v>0</v>
      </c>
      <c r="T30" s="9" t="s">
        <v>0</v>
      </c>
      <c r="U30" s="9" t="s">
        <v>0</v>
      </c>
      <c r="V30" s="9" t="s">
        <v>0</v>
      </c>
      <c r="W30" s="9" t="s">
        <v>0</v>
      </c>
      <c r="X30" s="9" t="s">
        <v>0</v>
      </c>
      <c r="Y30" s="9" t="s">
        <v>0</v>
      </c>
      <c r="Z30" s="9" t="s">
        <v>0</v>
      </c>
      <c r="AA30" s="9" t="s">
        <v>0</v>
      </c>
      <c r="AB30" s="9" t="s">
        <v>0</v>
      </c>
      <c r="AC30" s="9" t="s">
        <v>0</v>
      </c>
      <c r="AD30" s="9" t="s">
        <v>0</v>
      </c>
      <c r="AE30" s="9" t="s">
        <v>0</v>
      </c>
      <c r="AF30" s="9" t="s">
        <v>0</v>
      </c>
      <c r="AG30" s="9" t="s">
        <v>0</v>
      </c>
      <c r="AH30" s="9" t="s">
        <v>0</v>
      </c>
      <c r="AI30" s="9" t="s">
        <v>0</v>
      </c>
      <c r="AJ30" s="9" t="s">
        <v>0</v>
      </c>
      <c r="AK30" s="9" t="s">
        <v>0</v>
      </c>
      <c r="AL30" s="9" t="s">
        <v>0</v>
      </c>
      <c r="AM30" s="9" t="s">
        <v>0</v>
      </c>
      <c r="AN30" s="9" t="s">
        <v>0</v>
      </c>
      <c r="AO30" s="9" t="s">
        <v>0</v>
      </c>
      <c r="AP30" s="9" t="s">
        <v>0</v>
      </c>
      <c r="AQ30" s="9" t="s">
        <v>0</v>
      </c>
      <c r="AR30" s="9" t="s">
        <v>0</v>
      </c>
      <c r="AS30" s="9" t="s">
        <v>0</v>
      </c>
      <c r="AT30" s="9" t="s">
        <v>0</v>
      </c>
      <c r="AU30" s="9" t="s">
        <v>0</v>
      </c>
      <c r="AV30" s="9" t="s">
        <v>0</v>
      </c>
      <c r="AW30" s="9" t="s">
        <v>0</v>
      </c>
      <c r="AX30" s="9" t="s">
        <v>0</v>
      </c>
      <c r="AY30" s="9" t="s">
        <v>0</v>
      </c>
      <c r="AZ30" s="9" t="s">
        <v>0</v>
      </c>
      <c r="BA30" s="9" t="s">
        <v>0</v>
      </c>
      <c r="BB30" s="9" t="s">
        <v>0</v>
      </c>
      <c r="BC30" s="9" t="s">
        <v>0</v>
      </c>
      <c r="BD30" s="9" t="s">
        <v>0</v>
      </c>
      <c r="BE30" s="9" t="s">
        <v>0</v>
      </c>
      <c r="BF30" s="9" t="s">
        <v>0</v>
      </c>
      <c r="BG30" s="9" t="s">
        <v>0</v>
      </c>
      <c r="BH30" s="9" t="s">
        <v>0</v>
      </c>
      <c r="BI30" s="9" t="s">
        <v>0</v>
      </c>
      <c r="BJ30" s="9" t="s">
        <v>0</v>
      </c>
      <c r="BK30" s="9" t="s">
        <v>0</v>
      </c>
      <c r="BL30" s="9" t="s">
        <v>0</v>
      </c>
      <c r="BM30" s="9" t="s">
        <v>0</v>
      </c>
      <c r="BN30" s="9" t="s">
        <v>0</v>
      </c>
      <c r="BO30" s="9" t="s">
        <v>0</v>
      </c>
      <c r="BP30" s="9" t="s">
        <v>0</v>
      </c>
      <c r="BQ30" s="9" t="s">
        <v>0</v>
      </c>
      <c r="BR30" s="9" t="s">
        <v>0</v>
      </c>
      <c r="BS30" s="9" t="s">
        <v>0</v>
      </c>
      <c r="BT30" s="9" t="s">
        <v>0</v>
      </c>
      <c r="BU30" s="9" t="s">
        <v>0</v>
      </c>
      <c r="BV30" s="9" t="s">
        <v>0</v>
      </c>
      <c r="BW30" s="9" t="s">
        <v>0</v>
      </c>
      <c r="BX30" s="9" t="s">
        <v>0</v>
      </c>
      <c r="BY30" s="9" t="s">
        <v>0</v>
      </c>
      <c r="BZ30" s="9" t="s">
        <v>0</v>
      </c>
      <c r="CA30" s="9" t="s">
        <v>0</v>
      </c>
      <c r="CB30" s="9" t="s">
        <v>0</v>
      </c>
      <c r="CC30" s="3">
        <f t="shared" si="1"/>
        <v>80</v>
      </c>
      <c r="CD3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30" s="3">
        <f>LEN(Table387413[[#This Row],[CATAIR]])</f>
        <v>80</v>
      </c>
    </row>
    <row r="31" spans="1:83" x14ac:dyDescent="0.2">
      <c r="A31" s="12" t="s">
        <v>86</v>
      </c>
      <c r="B31" s="13" t="s">
        <v>87</v>
      </c>
      <c r="C31" s="11">
        <v>0</v>
      </c>
      <c r="D31" s="11">
        <v>1</v>
      </c>
      <c r="E31" s="9">
        <v>0</v>
      </c>
      <c r="F31" s="9">
        <v>0</v>
      </c>
      <c r="G31" s="9">
        <v>1</v>
      </c>
      <c r="H31" s="9" t="s">
        <v>95</v>
      </c>
      <c r="I31" s="9" t="s">
        <v>100</v>
      </c>
      <c r="J31" s="9" t="s">
        <v>92</v>
      </c>
      <c r="K31" s="9">
        <v>3</v>
      </c>
      <c r="L31" s="9">
        <v>7</v>
      </c>
      <c r="M31" s="9">
        <v>0</v>
      </c>
      <c r="N31" s="9" t="s">
        <v>95</v>
      </c>
      <c r="O31" s="9" t="s">
        <v>84</v>
      </c>
      <c r="P31" s="9" t="s">
        <v>81</v>
      </c>
      <c r="Q31" s="9" t="s">
        <v>93</v>
      </c>
      <c r="R31" s="9" t="s">
        <v>93</v>
      </c>
      <c r="S31" s="9" t="s">
        <v>0</v>
      </c>
      <c r="T31" s="9" t="s">
        <v>0</v>
      </c>
      <c r="U31" s="9" t="s">
        <v>0</v>
      </c>
      <c r="V31" s="9" t="s">
        <v>0</v>
      </c>
      <c r="W31" s="9" t="s">
        <v>0</v>
      </c>
      <c r="X31" s="9" t="s">
        <v>0</v>
      </c>
      <c r="Y31" s="9" t="s">
        <v>0</v>
      </c>
      <c r="Z31" s="9" t="s">
        <v>0</v>
      </c>
      <c r="AA31" s="9" t="s">
        <v>0</v>
      </c>
      <c r="AB31" s="9" t="s">
        <v>0</v>
      </c>
      <c r="AC31" s="9" t="s">
        <v>0</v>
      </c>
      <c r="AD31" s="9" t="s">
        <v>0</v>
      </c>
      <c r="AE31" s="9" t="s">
        <v>0</v>
      </c>
      <c r="AF31" s="9" t="s">
        <v>0</v>
      </c>
      <c r="AG31" s="9" t="s">
        <v>0</v>
      </c>
      <c r="AH31" s="9" t="s">
        <v>0</v>
      </c>
      <c r="AI31" s="9" t="s">
        <v>0</v>
      </c>
      <c r="AJ31" s="9" t="s">
        <v>0</v>
      </c>
      <c r="AK31" s="9" t="s">
        <v>0</v>
      </c>
      <c r="AL31" s="9" t="s">
        <v>0</v>
      </c>
      <c r="AM31" s="9" t="s">
        <v>0</v>
      </c>
      <c r="AN31" s="9" t="s">
        <v>0</v>
      </c>
      <c r="AO31" s="9" t="s">
        <v>0</v>
      </c>
      <c r="AP31" s="9" t="s">
        <v>0</v>
      </c>
      <c r="AQ31" s="9" t="s">
        <v>0</v>
      </c>
      <c r="AR31" s="9" t="s">
        <v>0</v>
      </c>
      <c r="AS31" s="9" t="s">
        <v>0</v>
      </c>
      <c r="AT31" s="9" t="s">
        <v>0</v>
      </c>
      <c r="AU31" s="9" t="s">
        <v>0</v>
      </c>
      <c r="AV31" s="9" t="s">
        <v>0</v>
      </c>
      <c r="AW31" s="9" t="s">
        <v>0</v>
      </c>
      <c r="AX31" s="9" t="s">
        <v>0</v>
      </c>
      <c r="AY31" s="9" t="s">
        <v>0</v>
      </c>
      <c r="AZ31" s="9" t="s">
        <v>0</v>
      </c>
      <c r="BA31" s="9" t="s">
        <v>0</v>
      </c>
      <c r="BB31" s="9" t="s">
        <v>0</v>
      </c>
      <c r="BC31" s="9" t="s">
        <v>0</v>
      </c>
      <c r="BD31" s="9" t="s">
        <v>0</v>
      </c>
      <c r="BE31" s="9" t="s">
        <v>0</v>
      </c>
      <c r="BF31" s="9" t="s">
        <v>0</v>
      </c>
      <c r="BG31" s="9" t="s">
        <v>0</v>
      </c>
      <c r="BH31" s="9" t="s">
        <v>0</v>
      </c>
      <c r="BI31" s="9" t="s">
        <v>0</v>
      </c>
      <c r="BJ31" s="9" t="s">
        <v>0</v>
      </c>
      <c r="BK31" s="9" t="s">
        <v>0</v>
      </c>
      <c r="BL31" s="9" t="s">
        <v>0</v>
      </c>
      <c r="BM31" s="9" t="s">
        <v>0</v>
      </c>
      <c r="BN31" s="9" t="s">
        <v>0</v>
      </c>
      <c r="BO31" s="9" t="s">
        <v>0</v>
      </c>
      <c r="BP31" s="9" t="s">
        <v>0</v>
      </c>
      <c r="BQ31" s="9" t="s">
        <v>0</v>
      </c>
      <c r="BR31" s="9" t="s">
        <v>0</v>
      </c>
      <c r="BS31" s="9" t="s">
        <v>0</v>
      </c>
      <c r="BT31" s="9" t="s">
        <v>0</v>
      </c>
      <c r="BU31" s="9" t="s">
        <v>0</v>
      </c>
      <c r="BV31" s="9" t="s">
        <v>0</v>
      </c>
      <c r="BW31" s="9" t="s">
        <v>0</v>
      </c>
      <c r="BX31" s="9" t="s">
        <v>0</v>
      </c>
      <c r="BY31" s="9" t="s">
        <v>0</v>
      </c>
      <c r="BZ31" s="9" t="s">
        <v>0</v>
      </c>
      <c r="CA31" s="9" t="s">
        <v>0</v>
      </c>
      <c r="CB31" s="9" t="s">
        <v>0</v>
      </c>
      <c r="CC31" s="3">
        <f t="shared" si="1"/>
        <v>80</v>
      </c>
      <c r="CD3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PG01001NMF370NOTYY                                                              </v>
      </c>
      <c r="CE31" s="3">
        <f>LEN(Table387413[[#This Row],[CATAIR]])</f>
        <v>80</v>
      </c>
    </row>
    <row r="32" spans="1:83" x14ac:dyDescent="0.2">
      <c r="A32" s="21" t="s">
        <v>86</v>
      </c>
      <c r="B32" s="21" t="s">
        <v>87</v>
      </c>
      <c r="C32" s="21">
        <v>0</v>
      </c>
      <c r="D32" s="21">
        <v>2</v>
      </c>
      <c r="E32" s="22" t="s">
        <v>86</v>
      </c>
      <c r="F32" s="22" t="s">
        <v>0</v>
      </c>
      <c r="G32" s="22" t="s">
        <v>0</v>
      </c>
      <c r="H32" s="22" t="s">
        <v>0</v>
      </c>
      <c r="I32" s="22" t="s">
        <v>0</v>
      </c>
      <c r="J32" s="22" t="s">
        <v>0</v>
      </c>
      <c r="K32" s="22" t="s">
        <v>0</v>
      </c>
      <c r="L32" s="22" t="s">
        <v>0</v>
      </c>
      <c r="M32" s="22" t="s">
        <v>0</v>
      </c>
      <c r="N32" s="22" t="s">
        <v>0</v>
      </c>
      <c r="O32" s="22" t="s">
        <v>0</v>
      </c>
      <c r="P32" s="22" t="s">
        <v>0</v>
      </c>
      <c r="Q32" s="22" t="s">
        <v>0</v>
      </c>
      <c r="R32" s="22" t="s">
        <v>0</v>
      </c>
      <c r="S32" s="22" t="s">
        <v>0</v>
      </c>
      <c r="T32" s="22" t="s">
        <v>0</v>
      </c>
      <c r="U32" s="22" t="s">
        <v>0</v>
      </c>
      <c r="V32" s="22" t="s">
        <v>0</v>
      </c>
      <c r="W32" s="22" t="s">
        <v>0</v>
      </c>
      <c r="X32" s="22" t="s">
        <v>0</v>
      </c>
      <c r="Y32" s="22" t="s">
        <v>0</v>
      </c>
      <c r="Z32" s="22" t="s">
        <v>0</v>
      </c>
      <c r="AA32" s="22" t="s">
        <v>0</v>
      </c>
      <c r="AB32" s="22" t="s">
        <v>0</v>
      </c>
      <c r="AC32" s="22" t="s">
        <v>0</v>
      </c>
      <c r="AD32" s="22" t="s">
        <v>0</v>
      </c>
      <c r="AE32" s="22" t="s">
        <v>0</v>
      </c>
      <c r="AF32" s="22" t="s">
        <v>0</v>
      </c>
      <c r="AG32" s="22" t="s">
        <v>0</v>
      </c>
      <c r="AH32" s="22" t="s">
        <v>0</v>
      </c>
      <c r="AI32" s="22" t="s">
        <v>0</v>
      </c>
      <c r="AJ32" s="22" t="s">
        <v>0</v>
      </c>
      <c r="AK32" s="22" t="s">
        <v>0</v>
      </c>
      <c r="AL32" s="22" t="s">
        <v>0</v>
      </c>
      <c r="AM32" s="22" t="s">
        <v>0</v>
      </c>
      <c r="AN32" s="22" t="s">
        <v>0</v>
      </c>
      <c r="AO32" s="22" t="s">
        <v>0</v>
      </c>
      <c r="AP32" s="22" t="s">
        <v>0</v>
      </c>
      <c r="AQ32" s="22" t="s">
        <v>0</v>
      </c>
      <c r="AR32" s="22" t="s">
        <v>0</v>
      </c>
      <c r="AS32" s="22" t="s">
        <v>0</v>
      </c>
      <c r="AT32" s="22" t="s">
        <v>0</v>
      </c>
      <c r="AU32" s="22" t="s">
        <v>0</v>
      </c>
      <c r="AV32" s="22" t="s">
        <v>0</v>
      </c>
      <c r="AW32" s="22" t="s">
        <v>0</v>
      </c>
      <c r="AX32" s="22" t="s">
        <v>0</v>
      </c>
      <c r="AY32" s="22" t="s">
        <v>0</v>
      </c>
      <c r="AZ32" s="22" t="s">
        <v>0</v>
      </c>
      <c r="BA32" s="22" t="s">
        <v>0</v>
      </c>
      <c r="BB32" s="22" t="s">
        <v>0</v>
      </c>
      <c r="BC32" s="22" t="s">
        <v>0</v>
      </c>
      <c r="BD32" s="22" t="s">
        <v>0</v>
      </c>
      <c r="BE32" s="22" t="s">
        <v>0</v>
      </c>
      <c r="BF32" s="22" t="s">
        <v>0</v>
      </c>
      <c r="BG32" s="22" t="s">
        <v>0</v>
      </c>
      <c r="BH32" s="22" t="s">
        <v>0</v>
      </c>
      <c r="BI32" s="22" t="s">
        <v>0</v>
      </c>
      <c r="BJ32" s="22" t="s">
        <v>0</v>
      </c>
      <c r="BK32" s="22" t="s">
        <v>0</v>
      </c>
      <c r="BL32" s="22" t="s">
        <v>0</v>
      </c>
      <c r="BM32" s="22" t="s">
        <v>0</v>
      </c>
      <c r="BN32" s="22" t="s">
        <v>0</v>
      </c>
      <c r="BO32" s="22" t="s">
        <v>0</v>
      </c>
      <c r="BP32" s="22" t="s">
        <v>0</v>
      </c>
      <c r="BQ32" s="22" t="s">
        <v>0</v>
      </c>
      <c r="BR32" s="22" t="s">
        <v>0</v>
      </c>
      <c r="BS32" s="22" t="s">
        <v>0</v>
      </c>
      <c r="BT32" s="22" t="s">
        <v>0</v>
      </c>
      <c r="BU32" s="22" t="s">
        <v>0</v>
      </c>
      <c r="BV32" s="22" t="s">
        <v>0</v>
      </c>
      <c r="BW32" s="22" t="s">
        <v>0</v>
      </c>
      <c r="BX32" s="22" t="s">
        <v>0</v>
      </c>
      <c r="BY32" s="22" t="s">
        <v>0</v>
      </c>
      <c r="BZ32" s="22" t="s">
        <v>0</v>
      </c>
      <c r="CA32" s="22" t="s">
        <v>0</v>
      </c>
      <c r="CB32" s="22" t="s">
        <v>0</v>
      </c>
      <c r="CC32" s="23">
        <f>SUMPRODUCT(LEN(A32:CB32))</f>
        <v>80</v>
      </c>
      <c r="CD32"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PG02P                                                                           </v>
      </c>
      <c r="CE32" s="23">
        <f>LEN(Table387413[[#This Row],[CATAIR]])</f>
        <v>80</v>
      </c>
    </row>
    <row r="33" spans="1:83" x14ac:dyDescent="0.2">
      <c r="A33" s="21" t="s">
        <v>86</v>
      </c>
      <c r="B33" s="21" t="s">
        <v>87</v>
      </c>
      <c r="C33" s="21">
        <v>5</v>
      </c>
      <c r="D33" s="21">
        <v>0</v>
      </c>
      <c r="E33" s="22" t="s">
        <v>0</v>
      </c>
      <c r="F33" s="22" t="s">
        <v>0</v>
      </c>
      <c r="G33" s="22" t="s">
        <v>0</v>
      </c>
      <c r="H33" s="22" t="s">
        <v>0</v>
      </c>
      <c r="I33" s="22" t="s">
        <v>0</v>
      </c>
      <c r="J33" s="22" t="s">
        <v>0</v>
      </c>
      <c r="K33" s="22" t="s">
        <v>0</v>
      </c>
      <c r="L33" s="22" t="s">
        <v>0</v>
      </c>
      <c r="M33" s="22" t="s">
        <v>0</v>
      </c>
      <c r="N33" s="22" t="s">
        <v>0</v>
      </c>
      <c r="O33" s="22" t="s">
        <v>0</v>
      </c>
      <c r="P33" s="22" t="s">
        <v>0</v>
      </c>
      <c r="Q33" s="22" t="s">
        <v>0</v>
      </c>
      <c r="R33" s="22" t="s">
        <v>0</v>
      </c>
      <c r="S33" s="22" t="s">
        <v>0</v>
      </c>
      <c r="T33" s="22" t="s">
        <v>0</v>
      </c>
      <c r="U33" s="22" t="s">
        <v>0</v>
      </c>
      <c r="V33" s="22" t="s">
        <v>0</v>
      </c>
      <c r="W33" s="22" t="s">
        <v>0</v>
      </c>
      <c r="X33" s="22" t="s">
        <v>0</v>
      </c>
      <c r="Y33" s="22" t="s">
        <v>0</v>
      </c>
      <c r="Z33" s="22" t="s">
        <v>0</v>
      </c>
      <c r="AA33" s="22" t="s">
        <v>0</v>
      </c>
      <c r="AB33" s="22" t="s">
        <v>0</v>
      </c>
      <c r="AC33" s="22" t="s">
        <v>0</v>
      </c>
      <c r="AD33" s="22" t="s">
        <v>0</v>
      </c>
      <c r="AE33" s="22" t="s">
        <v>0</v>
      </c>
      <c r="AF33" s="22" t="s">
        <v>0</v>
      </c>
      <c r="AG33" s="22" t="s">
        <v>0</v>
      </c>
      <c r="AH33" s="22" t="s">
        <v>0</v>
      </c>
      <c r="AI33" s="22" t="s">
        <v>0</v>
      </c>
      <c r="AJ33" s="22" t="s">
        <v>0</v>
      </c>
      <c r="AK33" s="22" t="s">
        <v>0</v>
      </c>
      <c r="AL33" s="22" t="s">
        <v>0</v>
      </c>
      <c r="AM33" s="22" t="s">
        <v>0</v>
      </c>
      <c r="AN33" s="22" t="s">
        <v>0</v>
      </c>
      <c r="AO33" s="22" t="s">
        <v>0</v>
      </c>
      <c r="AP33" s="22" t="s">
        <v>0</v>
      </c>
      <c r="AQ33" s="22" t="s">
        <v>0</v>
      </c>
      <c r="AR33" s="22" t="s">
        <v>0</v>
      </c>
      <c r="AS33" s="22" t="s">
        <v>0</v>
      </c>
      <c r="AT33" s="22" t="s">
        <v>0</v>
      </c>
      <c r="AU33" s="22" t="s">
        <v>0</v>
      </c>
      <c r="AV33" s="22" t="s">
        <v>0</v>
      </c>
      <c r="AW33" s="22" t="s">
        <v>0</v>
      </c>
      <c r="AX33" s="22" t="s">
        <v>0</v>
      </c>
      <c r="AY33" s="22" t="s">
        <v>0</v>
      </c>
      <c r="AZ33" s="22" t="s">
        <v>0</v>
      </c>
      <c r="BA33" s="22" t="s">
        <v>0</v>
      </c>
      <c r="BB33" s="22" t="s">
        <v>0</v>
      </c>
      <c r="BC33" s="22" t="s">
        <v>0</v>
      </c>
      <c r="BD33" s="22" t="s">
        <v>0</v>
      </c>
      <c r="BE33" s="22" t="s">
        <v>0</v>
      </c>
      <c r="BF33" s="22" t="s">
        <v>0</v>
      </c>
      <c r="BG33" s="22" t="s">
        <v>0</v>
      </c>
      <c r="BH33" s="22" t="s">
        <v>0</v>
      </c>
      <c r="BI33" s="22" t="s">
        <v>0</v>
      </c>
      <c r="BJ33" s="22" t="s">
        <v>0</v>
      </c>
      <c r="BK33" s="22" t="s">
        <v>0</v>
      </c>
      <c r="BL33" s="22" t="s">
        <v>0</v>
      </c>
      <c r="BM33" s="22" t="s">
        <v>0</v>
      </c>
      <c r="BN33" s="22" t="s">
        <v>0</v>
      </c>
      <c r="BO33" s="22" t="s">
        <v>0</v>
      </c>
      <c r="BP33" s="22" t="s">
        <v>0</v>
      </c>
      <c r="BQ33" s="22" t="s">
        <v>0</v>
      </c>
      <c r="BR33" s="22" t="s">
        <v>0</v>
      </c>
      <c r="BS33" s="22" t="s">
        <v>0</v>
      </c>
      <c r="BT33" s="22" t="s">
        <v>0</v>
      </c>
      <c r="BU33" s="22" t="s">
        <v>0</v>
      </c>
      <c r="BV33" s="22" t="s">
        <v>0</v>
      </c>
      <c r="BW33" s="22" t="s">
        <v>0</v>
      </c>
      <c r="BX33" s="22" t="s">
        <v>0</v>
      </c>
      <c r="BY33" s="22" t="s">
        <v>0</v>
      </c>
      <c r="BZ33" s="22" t="s">
        <v>0</v>
      </c>
      <c r="CA33" s="22" t="s">
        <v>0</v>
      </c>
      <c r="CB33" s="22" t="s">
        <v>0</v>
      </c>
      <c r="CC33" s="23">
        <f>SUMPRODUCT(LEN(A33:CB33))</f>
        <v>80</v>
      </c>
      <c r="CD33"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33" s="23">
        <f>LEN(Table387413[[#This Row],[CATAIR]])</f>
        <v>80</v>
      </c>
    </row>
    <row r="34" spans="1:83" x14ac:dyDescent="0.2">
      <c r="A34" s="19" t="s">
        <v>86</v>
      </c>
      <c r="B34" s="19" t="s">
        <v>87</v>
      </c>
      <c r="C34" s="20">
        <v>0</v>
      </c>
      <c r="D34" s="20">
        <v>6</v>
      </c>
      <c r="E34" s="9" t="s">
        <v>102</v>
      </c>
      <c r="F34" s="9" t="s">
        <v>96</v>
      </c>
      <c r="G34" s="9" t="s">
        <v>125</v>
      </c>
      <c r="H34" s="9" t="s">
        <v>89</v>
      </c>
      <c r="I34" s="9" t="s">
        <v>86</v>
      </c>
      <c r="J34" s="9" t="s">
        <v>0</v>
      </c>
      <c r="K34" s="9" t="s">
        <v>0</v>
      </c>
      <c r="L34" s="9" t="s">
        <v>0</v>
      </c>
      <c r="M34" s="9" t="s">
        <v>0</v>
      </c>
      <c r="N34" s="9" t="s">
        <v>0</v>
      </c>
      <c r="O34" s="9" t="s">
        <v>0</v>
      </c>
      <c r="P34" s="9" t="s">
        <v>0</v>
      </c>
      <c r="Q34" s="9" t="s">
        <v>0</v>
      </c>
      <c r="R34" s="9" t="s">
        <v>0</v>
      </c>
      <c r="S34" s="9" t="s">
        <v>0</v>
      </c>
      <c r="T34" s="9" t="s">
        <v>0</v>
      </c>
      <c r="U34" s="9" t="s">
        <v>0</v>
      </c>
      <c r="V34" s="9" t="s">
        <v>0</v>
      </c>
      <c r="W34" s="9" t="s">
        <v>0</v>
      </c>
      <c r="X34" s="9" t="s">
        <v>0</v>
      </c>
      <c r="Y34" s="9" t="s">
        <v>0</v>
      </c>
      <c r="Z34" s="9" t="s">
        <v>0</v>
      </c>
      <c r="AA34" s="9" t="s">
        <v>0</v>
      </c>
      <c r="AB34" s="9" t="s">
        <v>0</v>
      </c>
      <c r="AC34" s="9" t="s">
        <v>0</v>
      </c>
      <c r="AD34" s="9" t="s">
        <v>0</v>
      </c>
      <c r="AE34" s="9" t="s">
        <v>0</v>
      </c>
      <c r="AF34" s="9" t="s">
        <v>0</v>
      </c>
      <c r="AG34" s="9" t="s">
        <v>0</v>
      </c>
      <c r="AH34" s="9" t="s">
        <v>0</v>
      </c>
      <c r="AI34" s="9" t="s">
        <v>0</v>
      </c>
      <c r="AJ34" s="9" t="s">
        <v>0</v>
      </c>
      <c r="AK34" s="9" t="s">
        <v>0</v>
      </c>
      <c r="AL34" s="9" t="s">
        <v>0</v>
      </c>
      <c r="AM34" s="9" t="s">
        <v>0</v>
      </c>
      <c r="AN34" s="9" t="s">
        <v>0</v>
      </c>
      <c r="AO34" s="9" t="s">
        <v>0</v>
      </c>
      <c r="AP34" s="9" t="s">
        <v>0</v>
      </c>
      <c r="AQ34" s="9" t="s">
        <v>0</v>
      </c>
      <c r="AR34" s="9" t="s">
        <v>0</v>
      </c>
      <c r="AS34" s="9" t="s">
        <v>0</v>
      </c>
      <c r="AT34" s="9" t="s">
        <v>97</v>
      </c>
      <c r="AU34" s="9" t="s">
        <v>97</v>
      </c>
      <c r="AV34" s="9" t="s">
        <v>0</v>
      </c>
      <c r="AW34" s="9" t="s">
        <v>0</v>
      </c>
      <c r="AX34" s="9" t="s">
        <v>0</v>
      </c>
      <c r="AY34" s="9" t="s">
        <v>0</v>
      </c>
      <c r="AZ34" s="9" t="s">
        <v>0</v>
      </c>
      <c r="BA34" s="9" t="s">
        <v>0</v>
      </c>
      <c r="BB34" s="9" t="s">
        <v>0</v>
      </c>
      <c r="BC34" s="9" t="s">
        <v>0</v>
      </c>
      <c r="BD34" s="9" t="s">
        <v>0</v>
      </c>
      <c r="BE34" s="9" t="s">
        <v>0</v>
      </c>
      <c r="BF34" s="9" t="s">
        <v>0</v>
      </c>
      <c r="BG34" s="9" t="s">
        <v>0</v>
      </c>
      <c r="BH34" s="9" t="s">
        <v>0</v>
      </c>
      <c r="BI34" s="9" t="s">
        <v>0</v>
      </c>
      <c r="BJ34" s="9" t="s">
        <v>0</v>
      </c>
      <c r="BK34" s="9" t="s">
        <v>0</v>
      </c>
      <c r="BL34" s="9" t="s">
        <v>0</v>
      </c>
      <c r="BM34" s="9" t="s">
        <v>0</v>
      </c>
      <c r="BN34" s="9" t="s">
        <v>0</v>
      </c>
      <c r="BO34" s="9" t="s">
        <v>0</v>
      </c>
      <c r="BP34" s="9" t="s">
        <v>0</v>
      </c>
      <c r="BQ34" s="9" t="s">
        <v>0</v>
      </c>
      <c r="BR34" s="9" t="s">
        <v>0</v>
      </c>
      <c r="BS34" s="9" t="s">
        <v>0</v>
      </c>
      <c r="BT34" s="9" t="s">
        <v>0</v>
      </c>
      <c r="BU34" s="9" t="s">
        <v>0</v>
      </c>
      <c r="BV34" s="9" t="s">
        <v>0</v>
      </c>
      <c r="BW34" s="9" t="s">
        <v>0</v>
      </c>
      <c r="BX34" s="9" t="s">
        <v>0</v>
      </c>
      <c r="BY34" s="9" t="s">
        <v>0</v>
      </c>
      <c r="BZ34" s="9" t="s">
        <v>0</v>
      </c>
      <c r="CA34" s="9" t="s">
        <v>0</v>
      </c>
      <c r="CB34" s="9" t="s">
        <v>0</v>
      </c>
      <c r="CC34" s="3">
        <f t="shared" si="1"/>
        <v>80</v>
      </c>
      <c r="CD3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PG06HRVSP                                    LL                                 </v>
      </c>
      <c r="CE34" s="3">
        <f>LEN(Table387413[[#This Row],[CATAIR]])</f>
        <v>80</v>
      </c>
    </row>
    <row r="35" spans="1:83" x14ac:dyDescent="0.2">
      <c r="A35" s="19" t="s">
        <v>86</v>
      </c>
      <c r="B35" s="19" t="s">
        <v>87</v>
      </c>
      <c r="C35" s="20">
        <v>1</v>
      </c>
      <c r="D35" s="20">
        <v>0</v>
      </c>
      <c r="E35" s="9" t="s">
        <v>95</v>
      </c>
      <c r="F35" s="9" t="s">
        <v>100</v>
      </c>
      <c r="G35" s="9">
        <v>1</v>
      </c>
      <c r="H35" s="9" t="s">
        <v>0</v>
      </c>
      <c r="I35" s="9" t="s">
        <v>0</v>
      </c>
      <c r="J35" s="9" t="s">
        <v>0</v>
      </c>
      <c r="K35" s="9" t="s">
        <v>95</v>
      </c>
      <c r="L35" s="9" t="s">
        <v>84</v>
      </c>
      <c r="M35" s="9" t="s">
        <v>81</v>
      </c>
      <c r="N35" s="9" t="s">
        <v>0</v>
      </c>
      <c r="O35" s="9" t="s">
        <v>0</v>
      </c>
      <c r="P35" s="9" t="s">
        <v>0</v>
      </c>
      <c r="Q35" s="9" t="s">
        <v>0</v>
      </c>
      <c r="R35" s="9" t="s">
        <v>0</v>
      </c>
      <c r="S35" s="9" t="s">
        <v>0</v>
      </c>
      <c r="T35" s="9" t="s">
        <v>0</v>
      </c>
      <c r="U35" s="9" t="s">
        <v>0</v>
      </c>
      <c r="V35" s="9" t="s">
        <v>0</v>
      </c>
      <c r="W35" s="9" t="s">
        <v>0</v>
      </c>
      <c r="X35" s="9" t="s">
        <v>0</v>
      </c>
      <c r="Y35" s="9" t="s">
        <v>0</v>
      </c>
      <c r="Z35" s="9" t="s">
        <v>0</v>
      </c>
      <c r="AA35" s="9" t="s">
        <v>0</v>
      </c>
      <c r="AB35" s="9" t="s">
        <v>0</v>
      </c>
      <c r="AC35" s="9" t="s">
        <v>0</v>
      </c>
      <c r="AD35" s="9" t="s">
        <v>0</v>
      </c>
      <c r="AE35" s="9" t="s">
        <v>0</v>
      </c>
      <c r="AF35" s="9" t="s">
        <v>0</v>
      </c>
      <c r="AG35" s="9" t="s">
        <v>0</v>
      </c>
      <c r="AH35" s="9" t="s">
        <v>0</v>
      </c>
      <c r="AI35" s="9" t="s">
        <v>0</v>
      </c>
      <c r="AJ35" s="9" t="s">
        <v>0</v>
      </c>
      <c r="AK35" s="9" t="s">
        <v>0</v>
      </c>
      <c r="AL35" s="9" t="s">
        <v>0</v>
      </c>
      <c r="AM35" s="9" t="s">
        <v>0</v>
      </c>
      <c r="AN35" s="9" t="s">
        <v>0</v>
      </c>
      <c r="AO35" s="9" t="s">
        <v>0</v>
      </c>
      <c r="AP35" s="9" t="s">
        <v>0</v>
      </c>
      <c r="AQ35" s="9" t="s">
        <v>0</v>
      </c>
      <c r="AR35" s="9" t="s">
        <v>0</v>
      </c>
      <c r="AS35" s="9" t="s">
        <v>0</v>
      </c>
      <c r="AT35" s="9" t="s">
        <v>0</v>
      </c>
      <c r="AU35" s="9" t="s">
        <v>0</v>
      </c>
      <c r="AV35" s="9" t="s">
        <v>0</v>
      </c>
      <c r="AW35" s="9" t="s">
        <v>0</v>
      </c>
      <c r="AX35" s="9" t="s">
        <v>0</v>
      </c>
      <c r="AY35" s="9" t="s">
        <v>0</v>
      </c>
      <c r="AZ35" s="9" t="s">
        <v>0</v>
      </c>
      <c r="BA35" s="9" t="s">
        <v>0</v>
      </c>
      <c r="BB35" s="9" t="s">
        <v>0</v>
      </c>
      <c r="BC35" s="9" t="s">
        <v>0</v>
      </c>
      <c r="BD35" s="9" t="s">
        <v>0</v>
      </c>
      <c r="BE35" s="9" t="s">
        <v>0</v>
      </c>
      <c r="BF35" s="9" t="s">
        <v>0</v>
      </c>
      <c r="BG35" s="9" t="s">
        <v>0</v>
      </c>
      <c r="BH35" s="9" t="s">
        <v>0</v>
      </c>
      <c r="BI35" s="9" t="s">
        <v>0</v>
      </c>
      <c r="BJ35" s="9" t="s">
        <v>0</v>
      </c>
      <c r="BK35" s="9" t="s">
        <v>0</v>
      </c>
      <c r="BL35" s="9" t="s">
        <v>0</v>
      </c>
      <c r="BM35" s="9" t="s">
        <v>0</v>
      </c>
      <c r="BN35" s="9" t="s">
        <v>0</v>
      </c>
      <c r="BO35" s="9" t="s">
        <v>0</v>
      </c>
      <c r="BP35" s="9" t="s">
        <v>0</v>
      </c>
      <c r="BQ35" s="9" t="s">
        <v>0</v>
      </c>
      <c r="BR35" s="9" t="s">
        <v>0</v>
      </c>
      <c r="BS35" s="9" t="s">
        <v>0</v>
      </c>
      <c r="BT35" s="9" t="s">
        <v>0</v>
      </c>
      <c r="BU35" s="9" t="s">
        <v>0</v>
      </c>
      <c r="BV35" s="9" t="s">
        <v>0</v>
      </c>
      <c r="BW35" s="9" t="s">
        <v>0</v>
      </c>
      <c r="BX35" s="9" t="s">
        <v>0</v>
      </c>
      <c r="BY35" s="9" t="s">
        <v>0</v>
      </c>
      <c r="BZ35" s="9" t="s">
        <v>0</v>
      </c>
      <c r="CA35" s="9" t="s">
        <v>0</v>
      </c>
      <c r="CB35" s="9" t="s">
        <v>0</v>
      </c>
      <c r="CC35" s="3">
        <f t="shared" si="1"/>
        <v>80</v>
      </c>
      <c r="CD3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PG10NM1   NOT                                                                   </v>
      </c>
      <c r="CE35" s="3">
        <f>LEN(Table387413[[#This Row],[CATAIR]])</f>
        <v>80</v>
      </c>
    </row>
    <row r="36" spans="1:83" x14ac:dyDescent="0.2">
      <c r="A36" s="14" t="s">
        <v>86</v>
      </c>
      <c r="B36" s="14" t="s">
        <v>87</v>
      </c>
      <c r="C36" s="16">
        <v>2</v>
      </c>
      <c r="D36" s="16">
        <v>2</v>
      </c>
      <c r="E36" s="9" t="s">
        <v>93</v>
      </c>
      <c r="F36" s="9">
        <v>8</v>
      </c>
      <c r="G36" s="9">
        <v>7</v>
      </c>
      <c r="H36" s="9">
        <v>7</v>
      </c>
      <c r="I36" s="9" t="s">
        <v>0</v>
      </c>
      <c r="J36" s="9" t="s">
        <v>0</v>
      </c>
      <c r="K36" s="9" t="s">
        <v>0</v>
      </c>
      <c r="L36" s="9" t="s">
        <v>0</v>
      </c>
      <c r="M36" s="9" t="s">
        <v>107</v>
      </c>
      <c r="N36" s="9">
        <v>1</v>
      </c>
      <c r="O36" s="9" t="s">
        <v>0</v>
      </c>
      <c r="P36" s="9" t="s">
        <v>0</v>
      </c>
      <c r="Q36" s="9" t="s">
        <v>0</v>
      </c>
      <c r="R36" s="9" t="s">
        <v>0</v>
      </c>
      <c r="S36" s="9" t="s">
        <v>0</v>
      </c>
      <c r="T36" s="9" t="s">
        <v>0</v>
      </c>
      <c r="U36" s="9" t="s">
        <v>0</v>
      </c>
      <c r="V36" s="9" t="s">
        <v>0</v>
      </c>
      <c r="W36" s="9" t="s">
        <v>0</v>
      </c>
      <c r="X36" s="9" t="s">
        <v>0</v>
      </c>
      <c r="Y36" s="9" t="s">
        <v>0</v>
      </c>
      <c r="Z36" s="9" t="s">
        <v>0</v>
      </c>
      <c r="AA36" s="9" t="s">
        <v>0</v>
      </c>
      <c r="AB36" s="9" t="s">
        <v>0</v>
      </c>
      <c r="AC36" s="9" t="s">
        <v>0</v>
      </c>
      <c r="AD36" s="9" t="s">
        <v>0</v>
      </c>
      <c r="AE36" s="9" t="s">
        <v>0</v>
      </c>
      <c r="AF36" s="9" t="s">
        <v>0</v>
      </c>
      <c r="AG36" s="9" t="s">
        <v>0</v>
      </c>
      <c r="AH36" s="9" t="s">
        <v>0</v>
      </c>
      <c r="AI36" s="9" t="s">
        <v>0</v>
      </c>
      <c r="AJ36" s="9" t="s">
        <v>0</v>
      </c>
      <c r="AK36" s="9" t="s">
        <v>0</v>
      </c>
      <c r="AL36" s="9" t="s">
        <v>0</v>
      </c>
      <c r="AM36" s="9" t="s">
        <v>0</v>
      </c>
      <c r="AN36" s="9" t="s">
        <v>0</v>
      </c>
      <c r="AO36" s="9" t="s">
        <v>0</v>
      </c>
      <c r="AP36" s="9" t="s">
        <v>0</v>
      </c>
      <c r="AQ36" s="9" t="s">
        <v>0</v>
      </c>
      <c r="AR36" s="9" t="s">
        <v>0</v>
      </c>
      <c r="AS36" s="9" t="s">
        <v>0</v>
      </c>
      <c r="AT36" s="9" t="s">
        <v>0</v>
      </c>
      <c r="AU36" s="9" t="s">
        <v>0</v>
      </c>
      <c r="AV36" s="9" t="s">
        <v>0</v>
      </c>
      <c r="AW36" s="9" t="s">
        <v>0</v>
      </c>
      <c r="AX36" s="9" t="s">
        <v>0</v>
      </c>
      <c r="AY36" s="9" t="s">
        <v>0</v>
      </c>
      <c r="AZ36" s="9" t="s">
        <v>0</v>
      </c>
      <c r="BA36" s="9" t="s">
        <v>0</v>
      </c>
      <c r="BB36" s="9" t="s">
        <v>0</v>
      </c>
      <c r="BC36" s="9" t="s">
        <v>0</v>
      </c>
      <c r="BD36" s="9" t="s">
        <v>0</v>
      </c>
      <c r="BE36" s="9" t="s">
        <v>0</v>
      </c>
      <c r="BF36" s="9" t="s">
        <v>0</v>
      </c>
      <c r="BG36" s="9" t="s">
        <v>0</v>
      </c>
      <c r="BH36" s="9" t="s">
        <v>0</v>
      </c>
      <c r="BI36" s="9" t="s">
        <v>0</v>
      </c>
      <c r="BJ36" s="9" t="s">
        <v>0</v>
      </c>
      <c r="BK36" s="9" t="s">
        <v>0</v>
      </c>
      <c r="BL36" s="9" t="s">
        <v>0</v>
      </c>
      <c r="BM36" s="9" t="s">
        <v>0</v>
      </c>
      <c r="BN36" s="9" t="s">
        <v>0</v>
      </c>
      <c r="BO36" s="9" t="s">
        <v>0</v>
      </c>
      <c r="BP36" s="9" t="s">
        <v>0</v>
      </c>
      <c r="BQ36" s="9" t="s">
        <v>0</v>
      </c>
      <c r="BR36" s="9" t="s">
        <v>0</v>
      </c>
      <c r="BS36" s="9" t="s">
        <v>0</v>
      </c>
      <c r="BT36" s="9" t="s">
        <v>0</v>
      </c>
      <c r="BU36" s="9" t="s">
        <v>0</v>
      </c>
      <c r="BV36" s="9" t="s">
        <v>0</v>
      </c>
      <c r="BW36" s="9" t="s">
        <v>0</v>
      </c>
      <c r="BX36" s="9" t="s">
        <v>0</v>
      </c>
      <c r="BY36" s="9" t="s">
        <v>0</v>
      </c>
      <c r="BZ36" s="9" t="s">
        <v>0</v>
      </c>
      <c r="CA36" s="9" t="s">
        <v>0</v>
      </c>
      <c r="CB36" s="9" t="s">
        <v>0</v>
      </c>
      <c r="CC36" s="3">
        <f t="shared" si="1"/>
        <v>80</v>
      </c>
      <c r="CD3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PG22Y877    B1                                                                  </v>
      </c>
      <c r="CE36" s="3">
        <f>LEN(Table387413[[#This Row],[CATAIR]])</f>
        <v>80</v>
      </c>
    </row>
    <row r="37" spans="1:83" x14ac:dyDescent="0.2">
      <c r="A37" s="13" t="s">
        <v>86</v>
      </c>
      <c r="B37" s="13" t="s">
        <v>87</v>
      </c>
      <c r="C37" s="13">
        <v>2</v>
      </c>
      <c r="D37" s="13">
        <v>2</v>
      </c>
      <c r="E37" s="9" t="s">
        <v>93</v>
      </c>
      <c r="F37" s="9">
        <v>8</v>
      </c>
      <c r="G37" s="9">
        <v>9</v>
      </c>
      <c r="H37" s="9">
        <v>7</v>
      </c>
      <c r="I37" s="9" t="s">
        <v>0</v>
      </c>
      <c r="J37" s="9" t="s">
        <v>0</v>
      </c>
      <c r="K37" s="9" t="s">
        <v>0</v>
      </c>
      <c r="L37" s="9" t="s">
        <v>0</v>
      </c>
      <c r="M37" s="9" t="s">
        <v>0</v>
      </c>
      <c r="N37" s="9" t="s">
        <v>0</v>
      </c>
      <c r="O37" s="9" t="s">
        <v>0</v>
      </c>
      <c r="P37" s="9" t="s">
        <v>0</v>
      </c>
      <c r="Q37" s="9" t="s">
        <v>0</v>
      </c>
      <c r="R37" s="9" t="s">
        <v>0</v>
      </c>
      <c r="S37" s="9" t="s">
        <v>0</v>
      </c>
      <c r="T37" s="9" t="s">
        <v>0</v>
      </c>
      <c r="U37" s="9" t="s">
        <v>0</v>
      </c>
      <c r="V37" s="9" t="s">
        <v>0</v>
      </c>
      <c r="W37" s="9" t="s">
        <v>0</v>
      </c>
      <c r="X37" s="9" t="s">
        <v>0</v>
      </c>
      <c r="Y37" s="9" t="s">
        <v>0</v>
      </c>
      <c r="Z37" s="9" t="s">
        <v>0</v>
      </c>
      <c r="AA37" s="9" t="s">
        <v>0</v>
      </c>
      <c r="AB37" s="9" t="s">
        <v>0</v>
      </c>
      <c r="AC37" s="9" t="s">
        <v>0</v>
      </c>
      <c r="AD37" s="9" t="s">
        <v>0</v>
      </c>
      <c r="AE37" s="9" t="s">
        <v>0</v>
      </c>
      <c r="AF37" s="9" t="s">
        <v>0</v>
      </c>
      <c r="AG37" s="9" t="s">
        <v>0</v>
      </c>
      <c r="AH37" s="9" t="s">
        <v>0</v>
      </c>
      <c r="AI37" s="9" t="s">
        <v>0</v>
      </c>
      <c r="AJ37" s="9" t="s">
        <v>0</v>
      </c>
      <c r="AK37" s="9" t="s">
        <v>0</v>
      </c>
      <c r="AL37" s="9" t="s">
        <v>0</v>
      </c>
      <c r="AM37" s="9" t="s">
        <v>0</v>
      </c>
      <c r="AN37" s="9" t="s">
        <v>0</v>
      </c>
      <c r="AO37" s="9" t="s">
        <v>0</v>
      </c>
      <c r="AP37" s="9" t="s">
        <v>0</v>
      </c>
      <c r="AQ37" s="9" t="s">
        <v>0</v>
      </c>
      <c r="AR37" s="9" t="s">
        <v>0</v>
      </c>
      <c r="AS37" s="9" t="s">
        <v>0</v>
      </c>
      <c r="AT37" s="9" t="s">
        <v>0</v>
      </c>
      <c r="AU37" s="9" t="s">
        <v>0</v>
      </c>
      <c r="AV37" s="9" t="s">
        <v>0</v>
      </c>
      <c r="AW37" s="9" t="s">
        <v>0</v>
      </c>
      <c r="AX37" s="9" t="s">
        <v>0</v>
      </c>
      <c r="AY37" s="9" t="s">
        <v>0</v>
      </c>
      <c r="AZ37" s="9" t="s">
        <v>0</v>
      </c>
      <c r="BA37" s="9" t="s">
        <v>0</v>
      </c>
      <c r="BB37" s="9" t="s">
        <v>0</v>
      </c>
      <c r="BC37" s="9" t="s">
        <v>0</v>
      </c>
      <c r="BD37" s="9" t="s">
        <v>0</v>
      </c>
      <c r="BE37" s="9" t="s">
        <v>0</v>
      </c>
      <c r="BF37" s="9" t="s">
        <v>0</v>
      </c>
      <c r="BG37" s="9" t="s">
        <v>0</v>
      </c>
      <c r="BH37" s="9" t="s">
        <v>0</v>
      </c>
      <c r="BI37" s="9" t="s">
        <v>0</v>
      </c>
      <c r="BJ37" s="9" t="s">
        <v>0</v>
      </c>
      <c r="BK37" s="9" t="s">
        <v>0</v>
      </c>
      <c r="BL37" s="9" t="s">
        <v>0</v>
      </c>
      <c r="BM37" s="9" t="s">
        <v>0</v>
      </c>
      <c r="BN37" s="9" t="s">
        <v>0</v>
      </c>
      <c r="BO37" s="9" t="s">
        <v>0</v>
      </c>
      <c r="BP37" s="9" t="s">
        <v>0</v>
      </c>
      <c r="BQ37" s="9" t="s">
        <v>0</v>
      </c>
      <c r="BR37" s="9" t="s">
        <v>0</v>
      </c>
      <c r="BS37" s="9" t="s">
        <v>0</v>
      </c>
      <c r="BT37" s="9" t="s">
        <v>0</v>
      </c>
      <c r="BU37" s="9" t="s">
        <v>0</v>
      </c>
      <c r="BV37" s="9" t="s">
        <v>0</v>
      </c>
      <c r="BW37" s="9" t="s">
        <v>0</v>
      </c>
      <c r="BX37" s="9" t="s">
        <v>0</v>
      </c>
      <c r="BY37" s="9" t="s">
        <v>0</v>
      </c>
      <c r="BZ37" s="9" t="s">
        <v>0</v>
      </c>
      <c r="CA37" s="9" t="s">
        <v>0</v>
      </c>
      <c r="CB37" s="9" t="s">
        <v>0</v>
      </c>
      <c r="CC37" s="3">
        <f>SUMPRODUCT(LEN(A37:CB37))</f>
        <v>80</v>
      </c>
      <c r="CD3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PG22Y897                                                                        </v>
      </c>
      <c r="CE37" s="3">
        <f>LEN(Table387413[[#This Row],[CATAIR]])</f>
        <v>80</v>
      </c>
    </row>
    <row r="38" spans="1:83" x14ac:dyDescent="0.2">
      <c r="A38" s="14" t="s">
        <v>86</v>
      </c>
      <c r="B38" s="14" t="s">
        <v>87</v>
      </c>
      <c r="C38" s="16">
        <v>3</v>
      </c>
      <c r="D38" s="16">
        <v>1</v>
      </c>
      <c r="E38" s="9" t="s">
        <v>125</v>
      </c>
      <c r="F38" s="9" t="s">
        <v>94</v>
      </c>
      <c r="G38" s="9" t="s">
        <v>96</v>
      </c>
      <c r="H38" s="9" t="s">
        <v>103</v>
      </c>
      <c r="I38" s="9" t="s">
        <v>96</v>
      </c>
      <c r="J38" s="9" t="s">
        <v>0</v>
      </c>
      <c r="K38" s="9" t="s">
        <v>0</v>
      </c>
      <c r="L38" s="9" t="s">
        <v>0</v>
      </c>
      <c r="M38" s="9" t="s">
        <v>0</v>
      </c>
      <c r="N38" s="9" t="s">
        <v>0</v>
      </c>
      <c r="O38" s="9" t="s">
        <v>0</v>
      </c>
      <c r="P38" s="9" t="s">
        <v>0</v>
      </c>
      <c r="Q38" s="9" t="s">
        <v>0</v>
      </c>
      <c r="R38" s="9" t="s">
        <v>0</v>
      </c>
      <c r="S38" s="9" t="s">
        <v>0</v>
      </c>
      <c r="T38" s="9" t="s">
        <v>0</v>
      </c>
      <c r="U38" s="9" t="s">
        <v>0</v>
      </c>
      <c r="V38" s="9" t="s">
        <v>0</v>
      </c>
      <c r="W38" s="9" t="s">
        <v>0</v>
      </c>
      <c r="X38" s="9" t="s">
        <v>0</v>
      </c>
      <c r="Y38" s="9" t="s">
        <v>0</v>
      </c>
      <c r="Z38" s="9" t="s">
        <v>0</v>
      </c>
      <c r="AA38" s="9" t="s">
        <v>0</v>
      </c>
      <c r="AB38" s="9" t="s">
        <v>0</v>
      </c>
      <c r="AC38" s="9" t="s">
        <v>0</v>
      </c>
      <c r="AD38" s="9" t="s">
        <v>0</v>
      </c>
      <c r="AE38" s="9" t="s">
        <v>0</v>
      </c>
      <c r="AF38" s="9" t="s">
        <v>0</v>
      </c>
      <c r="AG38" s="9" t="s">
        <v>0</v>
      </c>
      <c r="AH38" s="9" t="s">
        <v>0</v>
      </c>
      <c r="AI38" s="9" t="s">
        <v>0</v>
      </c>
      <c r="AJ38" s="9" t="s">
        <v>0</v>
      </c>
      <c r="AK38" s="9" t="s">
        <v>0</v>
      </c>
      <c r="AL38" s="9" t="s">
        <v>0</v>
      </c>
      <c r="AM38" s="9" t="s">
        <v>0</v>
      </c>
      <c r="AN38" s="9" t="s">
        <v>0</v>
      </c>
      <c r="AO38" s="9" t="s">
        <v>0</v>
      </c>
      <c r="AP38" s="9" t="s">
        <v>0</v>
      </c>
      <c r="AQ38" s="9" t="s">
        <v>0</v>
      </c>
      <c r="AR38" s="9" t="s">
        <v>0</v>
      </c>
      <c r="AS38" s="9" t="s">
        <v>0</v>
      </c>
      <c r="AT38" s="9" t="s">
        <v>0</v>
      </c>
      <c r="AU38" s="9" t="s">
        <v>0</v>
      </c>
      <c r="AV38" s="9" t="s">
        <v>0</v>
      </c>
      <c r="AW38" s="9" t="s">
        <v>0</v>
      </c>
      <c r="AX38" s="9" t="s">
        <v>0</v>
      </c>
      <c r="AY38" s="9" t="s">
        <v>0</v>
      </c>
      <c r="AZ38" s="9" t="s">
        <v>0</v>
      </c>
      <c r="BA38" s="9" t="s">
        <v>0</v>
      </c>
      <c r="BB38" s="9" t="s">
        <v>0</v>
      </c>
      <c r="BC38" s="9" t="s">
        <v>0</v>
      </c>
      <c r="BD38" s="9" t="s">
        <v>0</v>
      </c>
      <c r="BE38" s="9" t="s">
        <v>0</v>
      </c>
      <c r="BF38" s="9" t="s">
        <v>0</v>
      </c>
      <c r="BG38" s="9" t="s">
        <v>0</v>
      </c>
      <c r="BH38" s="9" t="s">
        <v>0</v>
      </c>
      <c r="BI38" s="9" t="s">
        <v>0</v>
      </c>
      <c r="BJ38" s="9" t="s">
        <v>0</v>
      </c>
      <c r="BK38" s="9" t="s">
        <v>0</v>
      </c>
      <c r="BL38" s="9" t="s">
        <v>0</v>
      </c>
      <c r="BM38" s="9" t="s">
        <v>0</v>
      </c>
      <c r="BN38" s="9" t="s">
        <v>0</v>
      </c>
      <c r="BO38" s="9" t="s">
        <v>0</v>
      </c>
      <c r="BP38" s="9" t="s">
        <v>0</v>
      </c>
      <c r="BQ38" s="9" t="s">
        <v>0</v>
      </c>
      <c r="BR38" s="9" t="s">
        <v>0</v>
      </c>
      <c r="BS38" s="9" t="s">
        <v>0</v>
      </c>
      <c r="BT38" s="9" t="s">
        <v>0</v>
      </c>
      <c r="BU38" s="9" t="s">
        <v>0</v>
      </c>
      <c r="BV38" s="9" t="s">
        <v>0</v>
      </c>
      <c r="BW38" s="9" t="s">
        <v>0</v>
      </c>
      <c r="BX38" s="9" t="s">
        <v>0</v>
      </c>
      <c r="BY38" s="9" t="s">
        <v>0</v>
      </c>
      <c r="BZ38" s="9" t="s">
        <v>0</v>
      </c>
      <c r="CA38" s="9" t="s">
        <v>0</v>
      </c>
      <c r="CB38" s="9" t="s">
        <v>0</v>
      </c>
      <c r="CC38" s="3">
        <f t="shared" si="1"/>
        <v>80</v>
      </c>
      <c r="CD3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PG31VCRKR                                                                       </v>
      </c>
      <c r="CE38" s="3">
        <f>LEN(Table387413[[#This Row],[CATAIR]])</f>
        <v>80</v>
      </c>
    </row>
    <row r="39" spans="1:83" x14ac:dyDescent="0.2">
      <c r="A39" s="21" t="s">
        <v>86</v>
      </c>
      <c r="B39" s="21" t="s">
        <v>87</v>
      </c>
      <c r="C39" s="21">
        <v>3</v>
      </c>
      <c r="D39" s="21">
        <v>1</v>
      </c>
      <c r="E39" s="22" t="s">
        <v>125</v>
      </c>
      <c r="F39" s="22" t="s">
        <v>94</v>
      </c>
      <c r="G39" s="22" t="s">
        <v>96</v>
      </c>
      <c r="H39" s="22" t="s">
        <v>103</v>
      </c>
      <c r="I39" s="22" t="s">
        <v>85</v>
      </c>
      <c r="J39" s="22" t="s">
        <v>0</v>
      </c>
      <c r="K39" s="22" t="s">
        <v>0</v>
      </c>
      <c r="L39" s="22" t="s">
        <v>0</v>
      </c>
      <c r="M39" s="22" t="s">
        <v>0</v>
      </c>
      <c r="N39" s="22" t="s">
        <v>0</v>
      </c>
      <c r="O39" s="22" t="s">
        <v>0</v>
      </c>
      <c r="P39" s="22" t="s">
        <v>0</v>
      </c>
      <c r="Q39" s="22" t="s">
        <v>0</v>
      </c>
      <c r="R39" s="22" t="s">
        <v>0</v>
      </c>
      <c r="S39" s="22" t="s">
        <v>0</v>
      </c>
      <c r="T39" s="22" t="s">
        <v>0</v>
      </c>
      <c r="U39" s="22" t="s">
        <v>0</v>
      </c>
      <c r="V39" s="22" t="s">
        <v>0</v>
      </c>
      <c r="W39" s="22" t="s">
        <v>0</v>
      </c>
      <c r="X39" s="22" t="s">
        <v>0</v>
      </c>
      <c r="Y39" s="22" t="s">
        <v>0</v>
      </c>
      <c r="Z39" s="22" t="s">
        <v>0</v>
      </c>
      <c r="AA39" s="22" t="s">
        <v>0</v>
      </c>
      <c r="AB39" s="22" t="s">
        <v>0</v>
      </c>
      <c r="AC39" s="22" t="s">
        <v>0</v>
      </c>
      <c r="AD39" s="22" t="s">
        <v>0</v>
      </c>
      <c r="AE39" s="22" t="s">
        <v>0</v>
      </c>
      <c r="AF39" s="22" t="s">
        <v>0</v>
      </c>
      <c r="AG39" s="22" t="s">
        <v>0</v>
      </c>
      <c r="AH39" s="22" t="s">
        <v>0</v>
      </c>
      <c r="AI39" s="22" t="s">
        <v>0</v>
      </c>
      <c r="AJ39" s="22" t="s">
        <v>0</v>
      </c>
      <c r="AK39" s="22" t="s">
        <v>0</v>
      </c>
      <c r="AL39" s="22" t="s">
        <v>0</v>
      </c>
      <c r="AM39" s="22" t="s">
        <v>0</v>
      </c>
      <c r="AN39" s="22" t="s">
        <v>0</v>
      </c>
      <c r="AO39" s="22" t="s">
        <v>0</v>
      </c>
      <c r="AP39" s="22" t="s">
        <v>0</v>
      </c>
      <c r="AQ39" s="22" t="s">
        <v>0</v>
      </c>
      <c r="AR39" s="22" t="s">
        <v>0</v>
      </c>
      <c r="AS39" s="22" t="s">
        <v>0</v>
      </c>
      <c r="AT39" s="22" t="s">
        <v>0</v>
      </c>
      <c r="AU39" s="22" t="s">
        <v>0</v>
      </c>
      <c r="AV39" s="22" t="s">
        <v>0</v>
      </c>
      <c r="AW39" s="22" t="s">
        <v>0</v>
      </c>
      <c r="AX39" s="22" t="s">
        <v>0</v>
      </c>
      <c r="AY39" s="22" t="s">
        <v>0</v>
      </c>
      <c r="AZ39" s="22" t="s">
        <v>0</v>
      </c>
      <c r="BA39" s="22" t="s">
        <v>0</v>
      </c>
      <c r="BB39" s="22" t="s">
        <v>0</v>
      </c>
      <c r="BC39" s="22" t="s">
        <v>0</v>
      </c>
      <c r="BD39" s="22" t="s">
        <v>0</v>
      </c>
      <c r="BE39" s="22" t="s">
        <v>0</v>
      </c>
      <c r="BF39" s="22" t="s">
        <v>0</v>
      </c>
      <c r="BG39" s="22" t="s">
        <v>0</v>
      </c>
      <c r="BH39" s="22" t="s">
        <v>0</v>
      </c>
      <c r="BI39" s="22" t="s">
        <v>0</v>
      </c>
      <c r="BJ39" s="22" t="s">
        <v>0</v>
      </c>
      <c r="BK39" s="22" t="s">
        <v>0</v>
      </c>
      <c r="BL39" s="22" t="s">
        <v>0</v>
      </c>
      <c r="BM39" s="22" t="s">
        <v>0</v>
      </c>
      <c r="BN39" s="22" t="s">
        <v>0</v>
      </c>
      <c r="BO39" s="22" t="s">
        <v>0</v>
      </c>
      <c r="BP39" s="22" t="s">
        <v>0</v>
      </c>
      <c r="BQ39" s="22" t="s">
        <v>0</v>
      </c>
      <c r="BR39" s="22" t="s">
        <v>0</v>
      </c>
      <c r="BS39" s="22" t="s">
        <v>0</v>
      </c>
      <c r="BT39" s="22" t="s">
        <v>0</v>
      </c>
      <c r="BU39" s="22" t="s">
        <v>0</v>
      </c>
      <c r="BV39" s="22" t="s">
        <v>0</v>
      </c>
      <c r="BW39" s="22" t="s">
        <v>0</v>
      </c>
      <c r="BX39" s="22" t="s">
        <v>0</v>
      </c>
      <c r="BY39" s="22" t="s">
        <v>0</v>
      </c>
      <c r="BZ39" s="22" t="s">
        <v>0</v>
      </c>
      <c r="CA39" s="22" t="s">
        <v>0</v>
      </c>
      <c r="CB39" s="22" t="s">
        <v>0</v>
      </c>
      <c r="CC39" s="23">
        <f>SUMPRODUCT(LEN(A39:CB39))</f>
        <v>80</v>
      </c>
      <c r="CD39"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PG31VCRKI                                                                       </v>
      </c>
      <c r="CE39" s="23">
        <f>LEN(Table387413[[#This Row],[CATAIR]])</f>
        <v>80</v>
      </c>
    </row>
    <row r="40" spans="1:83" x14ac:dyDescent="0.2">
      <c r="A40" s="21" t="s">
        <v>86</v>
      </c>
      <c r="B40" s="21" t="s">
        <v>87</v>
      </c>
      <c r="C40" s="21">
        <v>3</v>
      </c>
      <c r="D40" s="21">
        <v>1</v>
      </c>
      <c r="E40" s="22" t="s">
        <v>125</v>
      </c>
      <c r="F40" s="22" t="s">
        <v>96</v>
      </c>
      <c r="G40" s="22" t="s">
        <v>96</v>
      </c>
      <c r="H40" s="22" t="s">
        <v>92</v>
      </c>
      <c r="I40" s="22" t="s">
        <v>100</v>
      </c>
      <c r="J40" s="22" t="s">
        <v>0</v>
      </c>
      <c r="K40" s="22" t="s">
        <v>0</v>
      </c>
      <c r="L40" s="22" t="s">
        <v>0</v>
      </c>
      <c r="M40" s="22" t="s">
        <v>0</v>
      </c>
      <c r="N40" s="22" t="s">
        <v>0</v>
      </c>
      <c r="O40" s="22" t="s">
        <v>0</v>
      </c>
      <c r="P40" s="22" t="s">
        <v>0</v>
      </c>
      <c r="Q40" s="22" t="s">
        <v>0</v>
      </c>
      <c r="R40" s="22" t="s">
        <v>0</v>
      </c>
      <c r="S40" s="22" t="s">
        <v>0</v>
      </c>
      <c r="T40" s="22" t="s">
        <v>0</v>
      </c>
      <c r="U40" s="22" t="s">
        <v>0</v>
      </c>
      <c r="V40" s="22" t="s">
        <v>0</v>
      </c>
      <c r="W40" s="22" t="s">
        <v>0</v>
      </c>
      <c r="X40" s="22" t="s">
        <v>0</v>
      </c>
      <c r="Y40" s="22" t="s">
        <v>0</v>
      </c>
      <c r="Z40" s="22" t="s">
        <v>0</v>
      </c>
      <c r="AA40" s="22" t="s">
        <v>0</v>
      </c>
      <c r="AB40" s="22" t="s">
        <v>0</v>
      </c>
      <c r="AC40" s="22" t="s">
        <v>0</v>
      </c>
      <c r="AD40" s="22" t="s">
        <v>0</v>
      </c>
      <c r="AE40" s="22" t="s">
        <v>0</v>
      </c>
      <c r="AF40" s="22" t="s">
        <v>0</v>
      </c>
      <c r="AG40" s="22" t="s">
        <v>0</v>
      </c>
      <c r="AH40" s="22" t="s">
        <v>0</v>
      </c>
      <c r="AI40" s="22" t="s">
        <v>0</v>
      </c>
      <c r="AJ40" s="22" t="s">
        <v>0</v>
      </c>
      <c r="AK40" s="22" t="s">
        <v>0</v>
      </c>
      <c r="AL40" s="22" t="s">
        <v>0</v>
      </c>
      <c r="AM40" s="22" t="s">
        <v>0</v>
      </c>
      <c r="AN40" s="22" t="s">
        <v>0</v>
      </c>
      <c r="AO40" s="22" t="s">
        <v>0</v>
      </c>
      <c r="AP40" s="22" t="s">
        <v>0</v>
      </c>
      <c r="AQ40" s="22" t="s">
        <v>0</v>
      </c>
      <c r="AR40" s="22" t="s">
        <v>0</v>
      </c>
      <c r="AS40" s="22" t="s">
        <v>0</v>
      </c>
      <c r="AT40" s="22" t="s">
        <v>0</v>
      </c>
      <c r="AU40" s="22" t="s">
        <v>0</v>
      </c>
      <c r="AV40" s="22" t="s">
        <v>0</v>
      </c>
      <c r="AW40" s="22" t="s">
        <v>0</v>
      </c>
      <c r="AX40" s="22" t="s">
        <v>0</v>
      </c>
      <c r="AY40" s="22" t="s">
        <v>0</v>
      </c>
      <c r="AZ40" s="22" t="s">
        <v>0</v>
      </c>
      <c r="BA40" s="22" t="s">
        <v>0</v>
      </c>
      <c r="BB40" s="22" t="s">
        <v>0</v>
      </c>
      <c r="BC40" s="22" t="s">
        <v>0</v>
      </c>
      <c r="BD40" s="22" t="s">
        <v>0</v>
      </c>
      <c r="BE40" s="22" t="s">
        <v>0</v>
      </c>
      <c r="BF40" s="22" t="s">
        <v>0</v>
      </c>
      <c r="BG40" s="22" t="s">
        <v>0</v>
      </c>
      <c r="BH40" s="22" t="s">
        <v>0</v>
      </c>
      <c r="BI40" s="22" t="s">
        <v>0</v>
      </c>
      <c r="BJ40" s="22" t="s">
        <v>0</v>
      </c>
      <c r="BK40" s="22" t="s">
        <v>0</v>
      </c>
      <c r="BL40" s="22" t="s">
        <v>0</v>
      </c>
      <c r="BM40" s="22" t="s">
        <v>0</v>
      </c>
      <c r="BN40" s="22" t="s">
        <v>0</v>
      </c>
      <c r="BO40" s="22" t="s">
        <v>0</v>
      </c>
      <c r="BP40" s="22" t="s">
        <v>0</v>
      </c>
      <c r="BQ40" s="22" t="s">
        <v>0</v>
      </c>
      <c r="BR40" s="22" t="s">
        <v>0</v>
      </c>
      <c r="BS40" s="22" t="s">
        <v>0</v>
      </c>
      <c r="BT40" s="22" t="s">
        <v>0</v>
      </c>
      <c r="BU40" s="22" t="s">
        <v>0</v>
      </c>
      <c r="BV40" s="22" t="s">
        <v>0</v>
      </c>
      <c r="BW40" s="22" t="s">
        <v>0</v>
      </c>
      <c r="BX40" s="22" t="s">
        <v>0</v>
      </c>
      <c r="BY40" s="22" t="s">
        <v>0</v>
      </c>
      <c r="BZ40" s="22" t="s">
        <v>0</v>
      </c>
      <c r="CA40" s="22" t="s">
        <v>0</v>
      </c>
      <c r="CB40" s="22" t="s">
        <v>0</v>
      </c>
      <c r="CC40" s="23">
        <f>SUMPRODUCT(LEN(A40:CB40))</f>
        <v>80</v>
      </c>
      <c r="CD40"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PG31VRRFM                                                                       </v>
      </c>
      <c r="CE40" s="23">
        <f>LEN(Table387413[[#This Row],[CATAIR]])</f>
        <v>80</v>
      </c>
    </row>
    <row r="41" spans="1:83" x14ac:dyDescent="0.2">
      <c r="A41" s="14" t="s">
        <v>86</v>
      </c>
      <c r="B41" s="14" t="s">
        <v>87</v>
      </c>
      <c r="C41" s="16">
        <v>5</v>
      </c>
      <c r="D41" s="16">
        <v>1</v>
      </c>
      <c r="E41" s="9" t="s">
        <v>0</v>
      </c>
      <c r="F41" s="9" t="s">
        <v>0</v>
      </c>
      <c r="G41" s="9" t="s">
        <v>0</v>
      </c>
      <c r="H41" s="9" t="s">
        <v>0</v>
      </c>
      <c r="I41" s="9" t="s">
        <v>0</v>
      </c>
      <c r="J41" s="9" t="s">
        <v>0</v>
      </c>
      <c r="K41" s="9" t="s">
        <v>0</v>
      </c>
      <c r="L41" s="9" t="s">
        <v>0</v>
      </c>
      <c r="M41" s="9" t="s">
        <v>0</v>
      </c>
      <c r="N41" s="9" t="s">
        <v>0</v>
      </c>
      <c r="O41" s="9" t="s">
        <v>0</v>
      </c>
      <c r="P41" s="9" t="s">
        <v>0</v>
      </c>
      <c r="Q41" s="9" t="s">
        <v>0</v>
      </c>
      <c r="R41" s="9" t="s">
        <v>0</v>
      </c>
      <c r="S41" s="9" t="s">
        <v>0</v>
      </c>
      <c r="T41" s="9" t="s">
        <v>0</v>
      </c>
      <c r="U41" s="9" t="s">
        <v>0</v>
      </c>
      <c r="V41" s="9" t="s">
        <v>0</v>
      </c>
      <c r="W41" s="9" t="s">
        <v>0</v>
      </c>
      <c r="X41" s="9" t="s">
        <v>0</v>
      </c>
      <c r="Y41" s="9" t="s">
        <v>0</v>
      </c>
      <c r="Z41" s="9" t="s">
        <v>0</v>
      </c>
      <c r="AA41" s="9" t="s">
        <v>0</v>
      </c>
      <c r="AB41" s="9" t="s">
        <v>0</v>
      </c>
      <c r="AC41" s="9" t="s">
        <v>0</v>
      </c>
      <c r="AD41" s="9" t="s">
        <v>0</v>
      </c>
      <c r="AE41" s="9" t="s">
        <v>0</v>
      </c>
      <c r="AF41" s="9" t="s">
        <v>0</v>
      </c>
      <c r="AG41" s="9" t="s">
        <v>0</v>
      </c>
      <c r="AH41" s="9" t="s">
        <v>0</v>
      </c>
      <c r="AI41" s="9" t="s">
        <v>0</v>
      </c>
      <c r="AJ41" s="9" t="s">
        <v>0</v>
      </c>
      <c r="AK41" s="9" t="s">
        <v>0</v>
      </c>
      <c r="AL41" s="9" t="s">
        <v>0</v>
      </c>
      <c r="AM41" s="9" t="s">
        <v>0</v>
      </c>
      <c r="AN41" s="9" t="s">
        <v>0</v>
      </c>
      <c r="AO41" s="9" t="s">
        <v>0</v>
      </c>
      <c r="AP41" s="9" t="s">
        <v>0</v>
      </c>
      <c r="AQ41" s="9" t="s">
        <v>0</v>
      </c>
      <c r="AR41" s="9" t="s">
        <v>0</v>
      </c>
      <c r="AS41" s="9" t="s">
        <v>0</v>
      </c>
      <c r="AT41" s="9" t="s">
        <v>0</v>
      </c>
      <c r="AU41" s="9" t="s">
        <v>0</v>
      </c>
      <c r="AV41" s="9" t="s">
        <v>0</v>
      </c>
      <c r="AW41" s="9" t="s">
        <v>0</v>
      </c>
      <c r="AX41" s="9" t="s">
        <v>0</v>
      </c>
      <c r="AY41" s="9" t="s">
        <v>0</v>
      </c>
      <c r="AZ41" s="9" t="s">
        <v>0</v>
      </c>
      <c r="BA41" s="9" t="s">
        <v>0</v>
      </c>
      <c r="BB41" s="9" t="s">
        <v>0</v>
      </c>
      <c r="BC41" s="9" t="s">
        <v>0</v>
      </c>
      <c r="BD41" s="9" t="s">
        <v>0</v>
      </c>
      <c r="BE41" s="9" t="s">
        <v>0</v>
      </c>
      <c r="BF41" s="9" t="s">
        <v>0</v>
      </c>
      <c r="BG41" s="9" t="s">
        <v>0</v>
      </c>
      <c r="BH41" s="9" t="s">
        <v>0</v>
      </c>
      <c r="BI41" s="9" t="s">
        <v>0</v>
      </c>
      <c r="BJ41" s="9" t="s">
        <v>0</v>
      </c>
      <c r="BK41" s="9" t="s">
        <v>0</v>
      </c>
      <c r="BL41" s="9" t="s">
        <v>0</v>
      </c>
      <c r="BM41" s="9" t="s">
        <v>0</v>
      </c>
      <c r="BN41" s="9" t="s">
        <v>0</v>
      </c>
      <c r="BO41" s="9" t="s">
        <v>0</v>
      </c>
      <c r="BP41" s="9" t="s">
        <v>0</v>
      </c>
      <c r="BQ41" s="9" t="s">
        <v>0</v>
      </c>
      <c r="BR41" s="9" t="s">
        <v>0</v>
      </c>
      <c r="BS41" s="9" t="s">
        <v>0</v>
      </c>
      <c r="BT41" s="9" t="s">
        <v>0</v>
      </c>
      <c r="BU41" s="9" t="s">
        <v>0</v>
      </c>
      <c r="BV41" s="9" t="s">
        <v>0</v>
      </c>
      <c r="BW41" s="9" t="s">
        <v>0</v>
      </c>
      <c r="BX41" s="9" t="s">
        <v>0</v>
      </c>
      <c r="BY41" s="9" t="s">
        <v>0</v>
      </c>
      <c r="BZ41" s="9" t="s">
        <v>0</v>
      </c>
      <c r="CA41" s="9" t="s">
        <v>0</v>
      </c>
      <c r="CB41" s="9" t="s">
        <v>0</v>
      </c>
      <c r="CC41" s="3">
        <f t="shared" si="1"/>
        <v>80</v>
      </c>
      <c r="CD4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41" s="3">
        <f>LEN(Table387413[[#This Row],[CATAIR]])</f>
        <v>80</v>
      </c>
    </row>
    <row r="42" spans="1:83" x14ac:dyDescent="0.2">
      <c r="A42" s="19" t="s">
        <v>86</v>
      </c>
      <c r="B42" s="19" t="s">
        <v>87</v>
      </c>
      <c r="C42" s="20">
        <v>5</v>
      </c>
      <c r="D42" s="20">
        <v>0</v>
      </c>
      <c r="E42" s="9" t="s">
        <v>0</v>
      </c>
      <c r="F42" s="9" t="s">
        <v>0</v>
      </c>
      <c r="G42" s="9" t="s">
        <v>0</v>
      </c>
      <c r="H42" s="9" t="s">
        <v>0</v>
      </c>
      <c r="I42" s="9" t="s">
        <v>0</v>
      </c>
      <c r="J42" s="9" t="s">
        <v>0</v>
      </c>
      <c r="K42" s="9" t="s">
        <v>0</v>
      </c>
      <c r="L42" s="9" t="s">
        <v>0</v>
      </c>
      <c r="M42" s="9" t="s">
        <v>0</v>
      </c>
      <c r="N42" s="9" t="s">
        <v>0</v>
      </c>
      <c r="O42" s="9" t="s">
        <v>0</v>
      </c>
      <c r="P42" s="9" t="s">
        <v>0</v>
      </c>
      <c r="Q42" s="9" t="s">
        <v>0</v>
      </c>
      <c r="R42" s="9" t="s">
        <v>0</v>
      </c>
      <c r="S42" s="9" t="s">
        <v>0</v>
      </c>
      <c r="T42" s="9" t="s">
        <v>0</v>
      </c>
      <c r="U42" s="9" t="s">
        <v>0</v>
      </c>
      <c r="V42" s="9" t="s">
        <v>0</v>
      </c>
      <c r="W42" s="9" t="s">
        <v>0</v>
      </c>
      <c r="X42" s="9" t="s">
        <v>0</v>
      </c>
      <c r="Y42" s="9" t="s">
        <v>0</v>
      </c>
      <c r="Z42" s="9" t="s">
        <v>0</v>
      </c>
      <c r="AA42" s="9" t="s">
        <v>0</v>
      </c>
      <c r="AB42" s="9" t="s">
        <v>0</v>
      </c>
      <c r="AC42" s="9" t="s">
        <v>0</v>
      </c>
      <c r="AD42" s="9" t="s">
        <v>0</v>
      </c>
      <c r="AE42" s="9" t="s">
        <v>0</v>
      </c>
      <c r="AF42" s="9" t="s">
        <v>0</v>
      </c>
      <c r="AG42" s="9" t="s">
        <v>0</v>
      </c>
      <c r="AH42" s="9" t="s">
        <v>0</v>
      </c>
      <c r="AI42" s="9" t="s">
        <v>0</v>
      </c>
      <c r="AJ42" s="9" t="s">
        <v>0</v>
      </c>
      <c r="AK42" s="9" t="s">
        <v>0</v>
      </c>
      <c r="AL42" s="9" t="s">
        <v>0</v>
      </c>
      <c r="AM42" s="9" t="s">
        <v>0</v>
      </c>
      <c r="AN42" s="9" t="s">
        <v>0</v>
      </c>
      <c r="AO42" s="9" t="s">
        <v>0</v>
      </c>
      <c r="AP42" s="9" t="s">
        <v>0</v>
      </c>
      <c r="AQ42" s="9" t="s">
        <v>0</v>
      </c>
      <c r="AR42" s="9" t="s">
        <v>0</v>
      </c>
      <c r="AS42" s="9" t="s">
        <v>0</v>
      </c>
      <c r="AT42" s="9" t="s">
        <v>0</v>
      </c>
      <c r="AU42" s="9" t="s">
        <v>0</v>
      </c>
      <c r="AV42" s="9" t="s">
        <v>0</v>
      </c>
      <c r="AW42" s="9" t="s">
        <v>0</v>
      </c>
      <c r="AX42" s="9" t="s">
        <v>0</v>
      </c>
      <c r="AY42" s="9" t="s">
        <v>0</v>
      </c>
      <c r="AZ42" s="9" t="s">
        <v>0</v>
      </c>
      <c r="BA42" s="9" t="s">
        <v>0</v>
      </c>
      <c r="BB42" s="9" t="s">
        <v>0</v>
      </c>
      <c r="BC42" s="9" t="s">
        <v>0</v>
      </c>
      <c r="BD42" s="9" t="s">
        <v>0</v>
      </c>
      <c r="BE42" s="9" t="s">
        <v>0</v>
      </c>
      <c r="BF42" s="9" t="s">
        <v>0</v>
      </c>
      <c r="BG42" s="9" t="s">
        <v>0</v>
      </c>
      <c r="BH42" s="9" t="s">
        <v>0</v>
      </c>
      <c r="BI42" s="9" t="s">
        <v>0</v>
      </c>
      <c r="BJ42" s="9" t="s">
        <v>0</v>
      </c>
      <c r="BK42" s="9" t="s">
        <v>0</v>
      </c>
      <c r="BL42" s="9" t="s">
        <v>0</v>
      </c>
      <c r="BM42" s="9" t="s">
        <v>0</v>
      </c>
      <c r="BN42" s="9" t="s">
        <v>0</v>
      </c>
      <c r="BO42" s="9" t="s">
        <v>0</v>
      </c>
      <c r="BP42" s="9" t="s">
        <v>0</v>
      </c>
      <c r="BQ42" s="9" t="s">
        <v>0</v>
      </c>
      <c r="BR42" s="9" t="s">
        <v>0</v>
      </c>
      <c r="BS42" s="9" t="s">
        <v>0</v>
      </c>
      <c r="BT42" s="9" t="s">
        <v>0</v>
      </c>
      <c r="BU42" s="9" t="s">
        <v>0</v>
      </c>
      <c r="BV42" s="9" t="s">
        <v>0</v>
      </c>
      <c r="BW42" s="9" t="s">
        <v>0</v>
      </c>
      <c r="BX42" s="9" t="s">
        <v>0</v>
      </c>
      <c r="BY42" s="9" t="s">
        <v>0</v>
      </c>
      <c r="BZ42" s="9" t="s">
        <v>0</v>
      </c>
      <c r="CA42" s="9" t="s">
        <v>0</v>
      </c>
      <c r="CB42" s="9" t="s">
        <v>0</v>
      </c>
      <c r="CC42" s="3">
        <f t="shared" si="1"/>
        <v>80</v>
      </c>
      <c r="CD4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42" s="3">
        <f>LEN(Table387413[[#This Row],[CATAIR]])</f>
        <v>80</v>
      </c>
    </row>
    <row r="43" spans="1:83" x14ac:dyDescent="0.2">
      <c r="A43" s="14" t="s">
        <v>86</v>
      </c>
      <c r="B43" s="14" t="s">
        <v>87</v>
      </c>
      <c r="C43" s="16">
        <v>0</v>
      </c>
      <c r="D43" s="16">
        <v>6</v>
      </c>
      <c r="E43" s="9" t="s">
        <v>102</v>
      </c>
      <c r="F43" s="9" t="s">
        <v>96</v>
      </c>
      <c r="G43" s="9" t="s">
        <v>125</v>
      </c>
      <c r="H43" s="9" t="s">
        <v>114</v>
      </c>
      <c r="I43" s="9" t="s">
        <v>114</v>
      </c>
      <c r="J43" s="9" t="s">
        <v>88</v>
      </c>
      <c r="K43" s="9" t="s">
        <v>81</v>
      </c>
      <c r="L43" s="9" t="s">
        <v>86</v>
      </c>
      <c r="M43" s="9" t="s">
        <v>0</v>
      </c>
      <c r="N43" s="9" t="s">
        <v>0</v>
      </c>
      <c r="O43" s="9" t="s">
        <v>0</v>
      </c>
      <c r="P43" s="9" t="s">
        <v>0</v>
      </c>
      <c r="Q43" s="9" t="s">
        <v>0</v>
      </c>
      <c r="R43" s="9" t="s">
        <v>0</v>
      </c>
      <c r="S43" s="9" t="s">
        <v>0</v>
      </c>
      <c r="T43" s="9" t="s">
        <v>0</v>
      </c>
      <c r="U43" s="9" t="s">
        <v>0</v>
      </c>
      <c r="V43" s="9" t="s">
        <v>0</v>
      </c>
      <c r="W43" s="9" t="s">
        <v>0</v>
      </c>
      <c r="X43" s="9" t="s">
        <v>0</v>
      </c>
      <c r="Y43" s="9" t="s">
        <v>0</v>
      </c>
      <c r="Z43" s="9" t="s">
        <v>0</v>
      </c>
      <c r="AA43" s="9" t="s">
        <v>0</v>
      </c>
      <c r="AB43" s="9" t="s">
        <v>0</v>
      </c>
      <c r="AC43" s="9" t="s">
        <v>0</v>
      </c>
      <c r="AD43" s="9" t="s">
        <v>0</v>
      </c>
      <c r="AE43" s="9" t="s">
        <v>0</v>
      </c>
      <c r="AF43" s="9" t="s">
        <v>0</v>
      </c>
      <c r="AG43" s="9" t="s">
        <v>0</v>
      </c>
      <c r="AH43" s="9" t="s">
        <v>0</v>
      </c>
      <c r="AI43" s="9" t="s">
        <v>0</v>
      </c>
      <c r="AJ43" s="9" t="s">
        <v>0</v>
      </c>
      <c r="AK43" s="9" t="s">
        <v>0</v>
      </c>
      <c r="AL43" s="9" t="s">
        <v>0</v>
      </c>
      <c r="AM43" s="9" t="s">
        <v>0</v>
      </c>
      <c r="AN43" s="9" t="s">
        <v>0</v>
      </c>
      <c r="AO43" s="9" t="s">
        <v>0</v>
      </c>
      <c r="AP43" s="9" t="s">
        <v>0</v>
      </c>
      <c r="AQ43" s="9" t="s">
        <v>0</v>
      </c>
      <c r="AR43" s="9" t="s">
        <v>0</v>
      </c>
      <c r="AS43" s="9" t="s">
        <v>0</v>
      </c>
      <c r="AT43" s="9" t="s">
        <v>97</v>
      </c>
      <c r="AU43" s="9" t="s">
        <v>97</v>
      </c>
      <c r="AV43" s="9" t="s">
        <v>0</v>
      </c>
      <c r="AW43" s="9" t="s">
        <v>0</v>
      </c>
      <c r="AX43" s="9" t="s">
        <v>0</v>
      </c>
      <c r="AY43" s="9" t="s">
        <v>0</v>
      </c>
      <c r="AZ43" s="9" t="s">
        <v>0</v>
      </c>
      <c r="BA43" s="9" t="s">
        <v>0</v>
      </c>
      <c r="BB43" s="9" t="s">
        <v>0</v>
      </c>
      <c r="BC43" s="9" t="s">
        <v>0</v>
      </c>
      <c r="BD43" s="9" t="s">
        <v>0</v>
      </c>
      <c r="BE43" s="9" t="s">
        <v>0</v>
      </c>
      <c r="BF43" s="9" t="s">
        <v>0</v>
      </c>
      <c r="BG43" s="9" t="s">
        <v>0</v>
      </c>
      <c r="BH43" s="9" t="s">
        <v>0</v>
      </c>
      <c r="BI43" s="9" t="s">
        <v>0</v>
      </c>
      <c r="BJ43" s="9" t="s">
        <v>0</v>
      </c>
      <c r="BK43" s="9" t="s">
        <v>0</v>
      </c>
      <c r="BL43" s="9" t="s">
        <v>0</v>
      </c>
      <c r="BM43" s="9" t="s">
        <v>0</v>
      </c>
      <c r="BN43" s="9" t="s">
        <v>0</v>
      </c>
      <c r="BO43" s="9" t="s">
        <v>0</v>
      </c>
      <c r="BP43" s="9" t="s">
        <v>0</v>
      </c>
      <c r="BQ43" s="9" t="s">
        <v>0</v>
      </c>
      <c r="BR43" s="9" t="s">
        <v>0</v>
      </c>
      <c r="BS43" s="9" t="s">
        <v>0</v>
      </c>
      <c r="BT43" s="9" t="s">
        <v>0</v>
      </c>
      <c r="BU43" s="9" t="s">
        <v>0</v>
      </c>
      <c r="BV43" s="9" t="s">
        <v>0</v>
      </c>
      <c r="BW43" s="9" t="s">
        <v>0</v>
      </c>
      <c r="BX43" s="9" t="s">
        <v>0</v>
      </c>
      <c r="BY43" s="9" t="s">
        <v>0</v>
      </c>
      <c r="BZ43" s="9" t="s">
        <v>0</v>
      </c>
      <c r="CA43" s="9" t="s">
        <v>0</v>
      </c>
      <c r="CB43" s="9" t="s">
        <v>0</v>
      </c>
      <c r="CC43" s="3">
        <f t="shared" si="1"/>
        <v>80</v>
      </c>
      <c r="CD43"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PG06HRVZZETP                                 LL                                 </v>
      </c>
      <c r="CE43" s="3">
        <f>LEN(Table387413[[#This Row],[CATAIR]])</f>
        <v>80</v>
      </c>
    </row>
    <row r="44" spans="1:83" x14ac:dyDescent="0.2">
      <c r="A44" s="14" t="s">
        <v>86</v>
      </c>
      <c r="B44" s="14" t="s">
        <v>87</v>
      </c>
      <c r="C44" s="16">
        <v>1</v>
      </c>
      <c r="D44" s="16">
        <v>0</v>
      </c>
      <c r="E44" s="9" t="s">
        <v>95</v>
      </c>
      <c r="F44" s="9" t="s">
        <v>100</v>
      </c>
      <c r="G44" s="9">
        <v>1</v>
      </c>
      <c r="H44" s="9" t="s">
        <v>0</v>
      </c>
      <c r="I44" s="9" t="s">
        <v>0</v>
      </c>
      <c r="J44" s="9" t="s">
        <v>0</v>
      </c>
      <c r="K44" s="9" t="s">
        <v>95</v>
      </c>
      <c r="L44" s="9" t="s">
        <v>84</v>
      </c>
      <c r="M44" s="9" t="s">
        <v>81</v>
      </c>
      <c r="N44" s="9" t="s">
        <v>0</v>
      </c>
      <c r="O44" s="9" t="s">
        <v>0</v>
      </c>
      <c r="P44" s="9" t="s">
        <v>0</v>
      </c>
      <c r="Q44" s="9" t="s">
        <v>0</v>
      </c>
      <c r="R44" s="9" t="s">
        <v>0</v>
      </c>
      <c r="S44" s="9" t="s">
        <v>0</v>
      </c>
      <c r="T44" s="9" t="s">
        <v>0</v>
      </c>
      <c r="U44" s="9" t="s">
        <v>0</v>
      </c>
      <c r="V44" s="9" t="s">
        <v>0</v>
      </c>
      <c r="W44" s="9" t="s">
        <v>0</v>
      </c>
      <c r="X44" s="9" t="s">
        <v>0</v>
      </c>
      <c r="Y44" s="9" t="s">
        <v>0</v>
      </c>
      <c r="Z44" s="9" t="s">
        <v>0</v>
      </c>
      <c r="AA44" s="9" t="s">
        <v>0</v>
      </c>
      <c r="AB44" s="9" t="s">
        <v>0</v>
      </c>
      <c r="AC44" s="9" t="s">
        <v>0</v>
      </c>
      <c r="AD44" s="9" t="s">
        <v>0</v>
      </c>
      <c r="AE44" s="9" t="s">
        <v>0</v>
      </c>
      <c r="AF44" s="9" t="s">
        <v>0</v>
      </c>
      <c r="AG44" s="9" t="s">
        <v>0</v>
      </c>
      <c r="AH44" s="9" t="s">
        <v>0</v>
      </c>
      <c r="AI44" s="9" t="s">
        <v>0</v>
      </c>
      <c r="AJ44" s="9" t="s">
        <v>0</v>
      </c>
      <c r="AK44" s="9" t="s">
        <v>0</v>
      </c>
      <c r="AL44" s="9" t="s">
        <v>0</v>
      </c>
      <c r="AM44" s="9" t="s">
        <v>0</v>
      </c>
      <c r="AN44" s="9" t="s">
        <v>0</v>
      </c>
      <c r="AO44" s="9" t="s">
        <v>0</v>
      </c>
      <c r="AP44" s="9" t="s">
        <v>0</v>
      </c>
      <c r="AQ44" s="9" t="s">
        <v>0</v>
      </c>
      <c r="AR44" s="9" t="s">
        <v>0</v>
      </c>
      <c r="AS44" s="9" t="s">
        <v>0</v>
      </c>
      <c r="AT44" s="9" t="s">
        <v>0</v>
      </c>
      <c r="AU44" s="9" t="s">
        <v>0</v>
      </c>
      <c r="AV44" s="9" t="s">
        <v>0</v>
      </c>
      <c r="AW44" s="9" t="s">
        <v>0</v>
      </c>
      <c r="AX44" s="9" t="s">
        <v>0</v>
      </c>
      <c r="AY44" s="9" t="s">
        <v>0</v>
      </c>
      <c r="AZ44" s="9" t="s">
        <v>0</v>
      </c>
      <c r="BA44" s="9" t="s">
        <v>0</v>
      </c>
      <c r="BB44" s="9" t="s">
        <v>0</v>
      </c>
      <c r="BC44" s="9" t="s">
        <v>0</v>
      </c>
      <c r="BD44" s="9" t="s">
        <v>0</v>
      </c>
      <c r="BE44" s="9" t="s">
        <v>0</v>
      </c>
      <c r="BF44" s="9" t="s">
        <v>0</v>
      </c>
      <c r="BG44" s="9" t="s">
        <v>0</v>
      </c>
      <c r="BH44" s="9" t="s">
        <v>0</v>
      </c>
      <c r="BI44" s="9" t="s">
        <v>0</v>
      </c>
      <c r="BJ44" s="9" t="s">
        <v>0</v>
      </c>
      <c r="BK44" s="9" t="s">
        <v>0</v>
      </c>
      <c r="BL44" s="9" t="s">
        <v>0</v>
      </c>
      <c r="BM44" s="9" t="s">
        <v>0</v>
      </c>
      <c r="BN44" s="9" t="s">
        <v>0</v>
      </c>
      <c r="BO44" s="9" t="s">
        <v>0</v>
      </c>
      <c r="BP44" s="9" t="s">
        <v>0</v>
      </c>
      <c r="BQ44" s="9" t="s">
        <v>0</v>
      </c>
      <c r="BR44" s="9" t="s">
        <v>0</v>
      </c>
      <c r="BS44" s="9" t="s">
        <v>0</v>
      </c>
      <c r="BT44" s="9" t="s">
        <v>0</v>
      </c>
      <c r="BU44" s="9" t="s">
        <v>0</v>
      </c>
      <c r="BV44" s="9" t="s">
        <v>0</v>
      </c>
      <c r="BW44" s="9" t="s">
        <v>0</v>
      </c>
      <c r="BX44" s="9" t="s">
        <v>0</v>
      </c>
      <c r="BY44" s="9" t="s">
        <v>0</v>
      </c>
      <c r="BZ44" s="9" t="s">
        <v>0</v>
      </c>
      <c r="CA44" s="9" t="s">
        <v>0</v>
      </c>
      <c r="CB44" s="9" t="s">
        <v>0</v>
      </c>
      <c r="CC44" s="3">
        <f t="shared" si="1"/>
        <v>80</v>
      </c>
      <c r="CD4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PG10NM1   NOT                                                                   </v>
      </c>
      <c r="CE44" s="3">
        <f>LEN(Table387413[[#This Row],[CATAIR]])</f>
        <v>80</v>
      </c>
    </row>
    <row r="45" spans="1:83" x14ac:dyDescent="0.2">
      <c r="A45" s="19" t="s">
        <v>86</v>
      </c>
      <c r="B45" s="19" t="s">
        <v>87</v>
      </c>
      <c r="C45" s="20">
        <v>2</v>
      </c>
      <c r="D45" s="20">
        <v>2</v>
      </c>
      <c r="E45" s="9" t="s">
        <v>93</v>
      </c>
      <c r="F45" s="9">
        <v>8</v>
      </c>
      <c r="G45" s="9">
        <v>7</v>
      </c>
      <c r="H45" s="9">
        <v>7</v>
      </c>
      <c r="I45" s="9" t="s">
        <v>0</v>
      </c>
      <c r="J45" s="9" t="s">
        <v>0</v>
      </c>
      <c r="K45" s="9" t="s">
        <v>0</v>
      </c>
      <c r="L45" s="9" t="s">
        <v>0</v>
      </c>
      <c r="M45" s="9" t="s">
        <v>107</v>
      </c>
      <c r="N45" s="9">
        <v>1</v>
      </c>
      <c r="O45" s="9" t="s">
        <v>0</v>
      </c>
      <c r="P45" s="9" t="s">
        <v>0</v>
      </c>
      <c r="Q45" s="9" t="s">
        <v>0</v>
      </c>
      <c r="R45" s="9" t="s">
        <v>0</v>
      </c>
      <c r="S45" s="9" t="s">
        <v>0</v>
      </c>
      <c r="T45" s="9" t="s">
        <v>0</v>
      </c>
      <c r="U45" s="9" t="s">
        <v>0</v>
      </c>
      <c r="V45" s="9" t="s">
        <v>0</v>
      </c>
      <c r="W45" s="9" t="s">
        <v>0</v>
      </c>
      <c r="X45" s="9" t="s">
        <v>0</v>
      </c>
      <c r="Y45" s="9" t="s">
        <v>0</v>
      </c>
      <c r="Z45" s="9" t="s">
        <v>0</v>
      </c>
      <c r="AA45" s="9" t="s">
        <v>0</v>
      </c>
      <c r="AB45" s="9" t="s">
        <v>0</v>
      </c>
      <c r="AC45" s="9" t="s">
        <v>0</v>
      </c>
      <c r="AD45" s="9" t="s">
        <v>0</v>
      </c>
      <c r="AE45" s="9" t="s">
        <v>0</v>
      </c>
      <c r="AF45" s="9" t="s">
        <v>0</v>
      </c>
      <c r="AG45" s="9" t="s">
        <v>0</v>
      </c>
      <c r="AH45" s="9" t="s">
        <v>0</v>
      </c>
      <c r="AI45" s="9" t="s">
        <v>0</v>
      </c>
      <c r="AJ45" s="9" t="s">
        <v>0</v>
      </c>
      <c r="AK45" s="9" t="s">
        <v>0</v>
      </c>
      <c r="AL45" s="9" t="s">
        <v>0</v>
      </c>
      <c r="AM45" s="9" t="s">
        <v>0</v>
      </c>
      <c r="AN45" s="9" t="s">
        <v>0</v>
      </c>
      <c r="AO45" s="9" t="s">
        <v>0</v>
      </c>
      <c r="AP45" s="9" t="s">
        <v>0</v>
      </c>
      <c r="AQ45" s="9" t="s">
        <v>0</v>
      </c>
      <c r="AR45" s="9" t="s">
        <v>0</v>
      </c>
      <c r="AS45" s="9" t="s">
        <v>0</v>
      </c>
      <c r="AT45" s="9" t="s">
        <v>0</v>
      </c>
      <c r="AU45" s="9" t="s">
        <v>0</v>
      </c>
      <c r="AV45" s="9" t="s">
        <v>0</v>
      </c>
      <c r="AW45" s="9" t="s">
        <v>0</v>
      </c>
      <c r="AX45" s="9" t="s">
        <v>0</v>
      </c>
      <c r="AY45" s="9" t="s">
        <v>0</v>
      </c>
      <c r="AZ45" s="9" t="s">
        <v>0</v>
      </c>
      <c r="BA45" s="9" t="s">
        <v>0</v>
      </c>
      <c r="BB45" s="9" t="s">
        <v>0</v>
      </c>
      <c r="BC45" s="9" t="s">
        <v>0</v>
      </c>
      <c r="BD45" s="9" t="s">
        <v>0</v>
      </c>
      <c r="BE45" s="9" t="s">
        <v>0</v>
      </c>
      <c r="BF45" s="9" t="s">
        <v>0</v>
      </c>
      <c r="BG45" s="9" t="s">
        <v>0</v>
      </c>
      <c r="BH45" s="9" t="s">
        <v>0</v>
      </c>
      <c r="BI45" s="9" t="s">
        <v>0</v>
      </c>
      <c r="BJ45" s="9" t="s">
        <v>0</v>
      </c>
      <c r="BK45" s="9" t="s">
        <v>0</v>
      </c>
      <c r="BL45" s="9" t="s">
        <v>0</v>
      </c>
      <c r="BM45" s="9" t="s">
        <v>0</v>
      </c>
      <c r="BN45" s="9" t="s">
        <v>0</v>
      </c>
      <c r="BO45" s="9" t="s">
        <v>0</v>
      </c>
      <c r="BP45" s="9" t="s">
        <v>0</v>
      </c>
      <c r="BQ45" s="9" t="s">
        <v>0</v>
      </c>
      <c r="BR45" s="9" t="s">
        <v>0</v>
      </c>
      <c r="BS45" s="9" t="s">
        <v>0</v>
      </c>
      <c r="BT45" s="9" t="s">
        <v>0</v>
      </c>
      <c r="BU45" s="9" t="s">
        <v>0</v>
      </c>
      <c r="BV45" s="9" t="s">
        <v>0</v>
      </c>
      <c r="BW45" s="9" t="s">
        <v>0</v>
      </c>
      <c r="BX45" s="9" t="s">
        <v>0</v>
      </c>
      <c r="BY45" s="9" t="s">
        <v>0</v>
      </c>
      <c r="BZ45" s="9" t="s">
        <v>0</v>
      </c>
      <c r="CA45" s="9" t="s">
        <v>0</v>
      </c>
      <c r="CB45" s="9" t="s">
        <v>0</v>
      </c>
      <c r="CC45" s="3">
        <f t="shared" si="1"/>
        <v>80</v>
      </c>
      <c r="CD4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PG22Y877    B1                                                                  </v>
      </c>
      <c r="CE45" s="3">
        <f>LEN(Table387413[[#This Row],[CATAIR]])</f>
        <v>80</v>
      </c>
    </row>
    <row r="46" spans="1:83" x14ac:dyDescent="0.2">
      <c r="A46" s="13" t="s">
        <v>86</v>
      </c>
      <c r="B46" s="13" t="s">
        <v>87</v>
      </c>
      <c r="C46" s="13">
        <v>2</v>
      </c>
      <c r="D46" s="13">
        <v>2</v>
      </c>
      <c r="E46" s="9" t="s">
        <v>93</v>
      </c>
      <c r="F46" s="9">
        <v>8</v>
      </c>
      <c r="G46" s="9">
        <v>9</v>
      </c>
      <c r="H46" s="9">
        <v>7</v>
      </c>
      <c r="I46" s="9" t="s">
        <v>0</v>
      </c>
      <c r="J46" s="9" t="s">
        <v>0</v>
      </c>
      <c r="K46" s="9" t="s">
        <v>0</v>
      </c>
      <c r="L46" s="9" t="s">
        <v>0</v>
      </c>
      <c r="M46" s="9" t="s">
        <v>0</v>
      </c>
      <c r="N46" s="9" t="s">
        <v>0</v>
      </c>
      <c r="O46" s="9" t="s">
        <v>0</v>
      </c>
      <c r="P46" s="9" t="s">
        <v>0</v>
      </c>
      <c r="Q46" s="9" t="s">
        <v>0</v>
      </c>
      <c r="R46" s="9" t="s">
        <v>0</v>
      </c>
      <c r="S46" s="9" t="s">
        <v>0</v>
      </c>
      <c r="T46" s="9" t="s">
        <v>0</v>
      </c>
      <c r="U46" s="9" t="s">
        <v>0</v>
      </c>
      <c r="V46" s="9" t="s">
        <v>0</v>
      </c>
      <c r="W46" s="9" t="s">
        <v>0</v>
      </c>
      <c r="X46" s="9" t="s">
        <v>0</v>
      </c>
      <c r="Y46" s="9" t="s">
        <v>0</v>
      </c>
      <c r="Z46" s="9" t="s">
        <v>0</v>
      </c>
      <c r="AA46" s="9" t="s">
        <v>0</v>
      </c>
      <c r="AB46" s="9" t="s">
        <v>0</v>
      </c>
      <c r="AC46" s="9" t="s">
        <v>0</v>
      </c>
      <c r="AD46" s="9" t="s">
        <v>0</v>
      </c>
      <c r="AE46" s="9" t="s">
        <v>0</v>
      </c>
      <c r="AF46" s="9" t="s">
        <v>0</v>
      </c>
      <c r="AG46" s="9" t="s">
        <v>0</v>
      </c>
      <c r="AH46" s="9" t="s">
        <v>0</v>
      </c>
      <c r="AI46" s="9" t="s">
        <v>0</v>
      </c>
      <c r="AJ46" s="9" t="s">
        <v>0</v>
      </c>
      <c r="AK46" s="9" t="s">
        <v>0</v>
      </c>
      <c r="AL46" s="9" t="s">
        <v>0</v>
      </c>
      <c r="AM46" s="9" t="s">
        <v>0</v>
      </c>
      <c r="AN46" s="9" t="s">
        <v>0</v>
      </c>
      <c r="AO46" s="9" t="s">
        <v>0</v>
      </c>
      <c r="AP46" s="9" t="s">
        <v>0</v>
      </c>
      <c r="AQ46" s="9" t="s">
        <v>0</v>
      </c>
      <c r="AR46" s="9" t="s">
        <v>0</v>
      </c>
      <c r="AS46" s="9" t="s">
        <v>0</v>
      </c>
      <c r="AT46" s="9" t="s">
        <v>0</v>
      </c>
      <c r="AU46" s="9" t="s">
        <v>0</v>
      </c>
      <c r="AV46" s="9" t="s">
        <v>0</v>
      </c>
      <c r="AW46" s="9" t="s">
        <v>0</v>
      </c>
      <c r="AX46" s="9" t="s">
        <v>0</v>
      </c>
      <c r="AY46" s="9" t="s">
        <v>0</v>
      </c>
      <c r="AZ46" s="9" t="s">
        <v>0</v>
      </c>
      <c r="BA46" s="9" t="s">
        <v>0</v>
      </c>
      <c r="BB46" s="9" t="s">
        <v>0</v>
      </c>
      <c r="BC46" s="9" t="s">
        <v>0</v>
      </c>
      <c r="BD46" s="9" t="s">
        <v>0</v>
      </c>
      <c r="BE46" s="9" t="s">
        <v>0</v>
      </c>
      <c r="BF46" s="9" t="s">
        <v>0</v>
      </c>
      <c r="BG46" s="9" t="s">
        <v>0</v>
      </c>
      <c r="BH46" s="9" t="s">
        <v>0</v>
      </c>
      <c r="BI46" s="9" t="s">
        <v>0</v>
      </c>
      <c r="BJ46" s="9" t="s">
        <v>0</v>
      </c>
      <c r="BK46" s="9" t="s">
        <v>0</v>
      </c>
      <c r="BL46" s="9" t="s">
        <v>0</v>
      </c>
      <c r="BM46" s="9" t="s">
        <v>0</v>
      </c>
      <c r="BN46" s="9" t="s">
        <v>0</v>
      </c>
      <c r="BO46" s="9" t="s">
        <v>0</v>
      </c>
      <c r="BP46" s="9" t="s">
        <v>0</v>
      </c>
      <c r="BQ46" s="9" t="s">
        <v>0</v>
      </c>
      <c r="BR46" s="9" t="s">
        <v>0</v>
      </c>
      <c r="BS46" s="9" t="s">
        <v>0</v>
      </c>
      <c r="BT46" s="9" t="s">
        <v>0</v>
      </c>
      <c r="BU46" s="9" t="s">
        <v>0</v>
      </c>
      <c r="BV46" s="9" t="s">
        <v>0</v>
      </c>
      <c r="BW46" s="9" t="s">
        <v>0</v>
      </c>
      <c r="BX46" s="9" t="s">
        <v>0</v>
      </c>
      <c r="BY46" s="9" t="s">
        <v>0</v>
      </c>
      <c r="BZ46" s="9" t="s">
        <v>0</v>
      </c>
      <c r="CA46" s="9" t="s">
        <v>0</v>
      </c>
      <c r="CB46" s="9" t="s">
        <v>0</v>
      </c>
      <c r="CC46" s="3">
        <f>SUMPRODUCT(LEN(A46:CB46))</f>
        <v>80</v>
      </c>
      <c r="CD4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PG22Y897                                                                        </v>
      </c>
      <c r="CE46" s="3">
        <f>LEN(Table387413[[#This Row],[CATAIR]])</f>
        <v>80</v>
      </c>
    </row>
    <row r="47" spans="1:83" x14ac:dyDescent="0.2">
      <c r="A47" s="14" t="s">
        <v>86</v>
      </c>
      <c r="B47" s="14" t="s">
        <v>87</v>
      </c>
      <c r="C47" s="16">
        <v>3</v>
      </c>
      <c r="D47" s="16">
        <v>1</v>
      </c>
      <c r="E47" s="9" t="s">
        <v>125</v>
      </c>
      <c r="F47" s="9" t="s">
        <v>94</v>
      </c>
      <c r="G47" s="9" t="s">
        <v>96</v>
      </c>
      <c r="H47" s="9" t="s">
        <v>103</v>
      </c>
      <c r="I47" s="9" t="s">
        <v>96</v>
      </c>
      <c r="J47" s="9" t="s">
        <v>0</v>
      </c>
      <c r="K47" s="9" t="s">
        <v>0</v>
      </c>
      <c r="L47" s="9" t="s">
        <v>0</v>
      </c>
      <c r="M47" s="9" t="s">
        <v>0</v>
      </c>
      <c r="N47" s="9" t="s">
        <v>0</v>
      </c>
      <c r="O47" s="9" t="s">
        <v>0</v>
      </c>
      <c r="P47" s="9" t="s">
        <v>0</v>
      </c>
      <c r="Q47" s="9" t="s">
        <v>0</v>
      </c>
      <c r="R47" s="9" t="s">
        <v>0</v>
      </c>
      <c r="S47" s="9" t="s">
        <v>0</v>
      </c>
      <c r="T47" s="9" t="s">
        <v>0</v>
      </c>
      <c r="U47" s="9" t="s">
        <v>0</v>
      </c>
      <c r="V47" s="9" t="s">
        <v>0</v>
      </c>
      <c r="W47" s="9" t="s">
        <v>0</v>
      </c>
      <c r="X47" s="9" t="s">
        <v>0</v>
      </c>
      <c r="Y47" s="9" t="s">
        <v>0</v>
      </c>
      <c r="Z47" s="9" t="s">
        <v>0</v>
      </c>
      <c r="AA47" s="9" t="s">
        <v>0</v>
      </c>
      <c r="AB47" s="9" t="s">
        <v>0</v>
      </c>
      <c r="AC47" s="9" t="s">
        <v>0</v>
      </c>
      <c r="AD47" s="9" t="s">
        <v>0</v>
      </c>
      <c r="AE47" s="9" t="s">
        <v>0</v>
      </c>
      <c r="AF47" s="9" t="s">
        <v>0</v>
      </c>
      <c r="AG47" s="9" t="s">
        <v>0</v>
      </c>
      <c r="AH47" s="9" t="s">
        <v>0</v>
      </c>
      <c r="AI47" s="9" t="s">
        <v>0</v>
      </c>
      <c r="AJ47" s="9" t="s">
        <v>0</v>
      </c>
      <c r="AK47" s="9" t="s">
        <v>0</v>
      </c>
      <c r="AL47" s="9" t="s">
        <v>0</v>
      </c>
      <c r="AM47" s="9" t="s">
        <v>0</v>
      </c>
      <c r="AN47" s="9" t="s">
        <v>0</v>
      </c>
      <c r="AO47" s="9" t="s">
        <v>0</v>
      </c>
      <c r="AP47" s="9" t="s">
        <v>0</v>
      </c>
      <c r="AQ47" s="9" t="s">
        <v>0</v>
      </c>
      <c r="AR47" s="9" t="s">
        <v>0</v>
      </c>
      <c r="AS47" s="9" t="s">
        <v>0</v>
      </c>
      <c r="AT47" s="9" t="s">
        <v>0</v>
      </c>
      <c r="AU47" s="9" t="s">
        <v>0</v>
      </c>
      <c r="AV47" s="9" t="s">
        <v>0</v>
      </c>
      <c r="AW47" s="9" t="s">
        <v>0</v>
      </c>
      <c r="AX47" s="9" t="s">
        <v>0</v>
      </c>
      <c r="AY47" s="9" t="s">
        <v>0</v>
      </c>
      <c r="AZ47" s="9" t="s">
        <v>0</v>
      </c>
      <c r="BA47" s="9" t="s">
        <v>0</v>
      </c>
      <c r="BB47" s="9" t="s">
        <v>0</v>
      </c>
      <c r="BC47" s="9" t="s">
        <v>0</v>
      </c>
      <c r="BD47" s="9" t="s">
        <v>0</v>
      </c>
      <c r="BE47" s="9" t="s">
        <v>0</v>
      </c>
      <c r="BF47" s="9" t="s">
        <v>0</v>
      </c>
      <c r="BG47" s="9" t="s">
        <v>0</v>
      </c>
      <c r="BH47" s="9" t="s">
        <v>0</v>
      </c>
      <c r="BI47" s="9" t="s">
        <v>0</v>
      </c>
      <c r="BJ47" s="9" t="s">
        <v>0</v>
      </c>
      <c r="BK47" s="9" t="s">
        <v>0</v>
      </c>
      <c r="BL47" s="9" t="s">
        <v>0</v>
      </c>
      <c r="BM47" s="9" t="s">
        <v>0</v>
      </c>
      <c r="BN47" s="9" t="s">
        <v>0</v>
      </c>
      <c r="BO47" s="9" t="s">
        <v>0</v>
      </c>
      <c r="BP47" s="9" t="s">
        <v>0</v>
      </c>
      <c r="BQ47" s="9" t="s">
        <v>0</v>
      </c>
      <c r="BR47" s="9" t="s">
        <v>0</v>
      </c>
      <c r="BS47" s="9" t="s">
        <v>0</v>
      </c>
      <c r="BT47" s="9" t="s">
        <v>0</v>
      </c>
      <c r="BU47" s="9" t="s">
        <v>0</v>
      </c>
      <c r="BV47" s="9" t="s">
        <v>0</v>
      </c>
      <c r="BW47" s="9" t="s">
        <v>0</v>
      </c>
      <c r="BX47" s="9" t="s">
        <v>0</v>
      </c>
      <c r="BY47" s="9" t="s">
        <v>0</v>
      </c>
      <c r="BZ47" s="9" t="s">
        <v>0</v>
      </c>
      <c r="CA47" s="9" t="s">
        <v>0</v>
      </c>
      <c r="CB47" s="9" t="s">
        <v>0</v>
      </c>
      <c r="CC47" s="3">
        <f t="shared" si="1"/>
        <v>80</v>
      </c>
      <c r="CD4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PG31VCRKR                                                                       </v>
      </c>
      <c r="CE47" s="3">
        <f>LEN(Table387413[[#This Row],[CATAIR]])</f>
        <v>80</v>
      </c>
    </row>
    <row r="48" spans="1:83" x14ac:dyDescent="0.2">
      <c r="A48" s="14" t="s">
        <v>86</v>
      </c>
      <c r="B48" s="14" t="s">
        <v>87</v>
      </c>
      <c r="C48" s="16">
        <v>5</v>
      </c>
      <c r="D48" s="16">
        <v>1</v>
      </c>
      <c r="E48" s="9" t="s">
        <v>0</v>
      </c>
      <c r="F48" s="9" t="s">
        <v>0</v>
      </c>
      <c r="G48" s="9" t="s">
        <v>0</v>
      </c>
      <c r="H48" s="9" t="s">
        <v>0</v>
      </c>
      <c r="I48" s="9" t="s">
        <v>0</v>
      </c>
      <c r="J48" s="9" t="s">
        <v>0</v>
      </c>
      <c r="K48" s="9" t="s">
        <v>0</v>
      </c>
      <c r="L48" s="9" t="s">
        <v>0</v>
      </c>
      <c r="M48" s="9" t="s">
        <v>0</v>
      </c>
      <c r="N48" s="9" t="s">
        <v>0</v>
      </c>
      <c r="O48" s="9" t="s">
        <v>0</v>
      </c>
      <c r="P48" s="9" t="s">
        <v>0</v>
      </c>
      <c r="Q48" s="9" t="s">
        <v>0</v>
      </c>
      <c r="R48" s="9" t="s">
        <v>0</v>
      </c>
      <c r="S48" s="9" t="s">
        <v>0</v>
      </c>
      <c r="T48" s="9" t="s">
        <v>0</v>
      </c>
      <c r="U48" s="9" t="s">
        <v>0</v>
      </c>
      <c r="V48" s="9" t="s">
        <v>0</v>
      </c>
      <c r="W48" s="9" t="s">
        <v>0</v>
      </c>
      <c r="X48" s="9" t="s">
        <v>0</v>
      </c>
      <c r="Y48" s="9" t="s">
        <v>0</v>
      </c>
      <c r="Z48" s="9" t="s">
        <v>0</v>
      </c>
      <c r="AA48" s="9" t="s">
        <v>0</v>
      </c>
      <c r="AB48" s="9" t="s">
        <v>0</v>
      </c>
      <c r="AC48" s="9" t="s">
        <v>0</v>
      </c>
      <c r="AD48" s="9" t="s">
        <v>0</v>
      </c>
      <c r="AE48" s="9" t="s">
        <v>0</v>
      </c>
      <c r="AF48" s="9" t="s">
        <v>0</v>
      </c>
      <c r="AG48" s="9" t="s">
        <v>0</v>
      </c>
      <c r="AH48" s="9" t="s">
        <v>0</v>
      </c>
      <c r="AI48" s="9" t="s">
        <v>0</v>
      </c>
      <c r="AJ48" s="9" t="s">
        <v>0</v>
      </c>
      <c r="AK48" s="9" t="s">
        <v>0</v>
      </c>
      <c r="AL48" s="9" t="s">
        <v>0</v>
      </c>
      <c r="AM48" s="9" t="s">
        <v>0</v>
      </c>
      <c r="AN48" s="9" t="s">
        <v>0</v>
      </c>
      <c r="AO48" s="9" t="s">
        <v>0</v>
      </c>
      <c r="AP48" s="9" t="s">
        <v>0</v>
      </c>
      <c r="AQ48" s="9" t="s">
        <v>0</v>
      </c>
      <c r="AR48" s="9" t="s">
        <v>0</v>
      </c>
      <c r="AS48" s="9" t="s">
        <v>0</v>
      </c>
      <c r="AT48" s="9" t="s">
        <v>0</v>
      </c>
      <c r="AU48" s="9" t="s">
        <v>0</v>
      </c>
      <c r="AV48" s="9" t="s">
        <v>0</v>
      </c>
      <c r="AW48" s="9" t="s">
        <v>0</v>
      </c>
      <c r="AX48" s="9" t="s">
        <v>0</v>
      </c>
      <c r="AY48" s="9" t="s">
        <v>0</v>
      </c>
      <c r="AZ48" s="9" t="s">
        <v>0</v>
      </c>
      <c r="BA48" s="9" t="s">
        <v>0</v>
      </c>
      <c r="BB48" s="9" t="s">
        <v>0</v>
      </c>
      <c r="BC48" s="9" t="s">
        <v>0</v>
      </c>
      <c r="BD48" s="9" t="s">
        <v>0</v>
      </c>
      <c r="BE48" s="9" t="s">
        <v>0</v>
      </c>
      <c r="BF48" s="9" t="s">
        <v>0</v>
      </c>
      <c r="BG48" s="9" t="s">
        <v>0</v>
      </c>
      <c r="BH48" s="9" t="s">
        <v>0</v>
      </c>
      <c r="BI48" s="9" t="s">
        <v>0</v>
      </c>
      <c r="BJ48" s="9" t="s">
        <v>0</v>
      </c>
      <c r="BK48" s="9" t="s">
        <v>0</v>
      </c>
      <c r="BL48" s="9" t="s">
        <v>0</v>
      </c>
      <c r="BM48" s="9" t="s">
        <v>0</v>
      </c>
      <c r="BN48" s="9" t="s">
        <v>0</v>
      </c>
      <c r="BO48" s="9" t="s">
        <v>0</v>
      </c>
      <c r="BP48" s="9" t="s">
        <v>0</v>
      </c>
      <c r="BQ48" s="9" t="s">
        <v>0</v>
      </c>
      <c r="BR48" s="9" t="s">
        <v>0</v>
      </c>
      <c r="BS48" s="9" t="s">
        <v>0</v>
      </c>
      <c r="BT48" s="9" t="s">
        <v>0</v>
      </c>
      <c r="BU48" s="9" t="s">
        <v>0</v>
      </c>
      <c r="BV48" s="9" t="s">
        <v>0</v>
      </c>
      <c r="BW48" s="9" t="s">
        <v>0</v>
      </c>
      <c r="BX48" s="9" t="s">
        <v>0</v>
      </c>
      <c r="BY48" s="9" t="s">
        <v>0</v>
      </c>
      <c r="BZ48" s="9" t="s">
        <v>0</v>
      </c>
      <c r="CA48" s="9" t="s">
        <v>0</v>
      </c>
      <c r="CB48" s="9" t="s">
        <v>0</v>
      </c>
      <c r="CC48" s="3">
        <f t="shared" si="1"/>
        <v>80</v>
      </c>
      <c r="CD4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48" s="3">
        <f>LEN(Table387413[[#This Row],[CATAIR]])</f>
        <v>80</v>
      </c>
    </row>
    <row r="49" spans="1:83" x14ac:dyDescent="0.2">
      <c r="A49" s="19" t="s">
        <v>86</v>
      </c>
      <c r="B49" s="19" t="s">
        <v>87</v>
      </c>
      <c r="C49" s="20">
        <v>5</v>
      </c>
      <c r="D49" s="20">
        <v>0</v>
      </c>
      <c r="E49" s="9" t="s">
        <v>0</v>
      </c>
      <c r="F49" s="9" t="s">
        <v>0</v>
      </c>
      <c r="G49" s="9" t="s">
        <v>0</v>
      </c>
      <c r="H49" s="9" t="s">
        <v>0</v>
      </c>
      <c r="I49" s="9" t="s">
        <v>0</v>
      </c>
      <c r="J49" s="9" t="s">
        <v>0</v>
      </c>
      <c r="K49" s="9" t="s">
        <v>0</v>
      </c>
      <c r="L49" s="9" t="s">
        <v>0</v>
      </c>
      <c r="M49" s="9" t="s">
        <v>0</v>
      </c>
      <c r="N49" s="9" t="s">
        <v>0</v>
      </c>
      <c r="O49" s="9" t="s">
        <v>0</v>
      </c>
      <c r="P49" s="9" t="s">
        <v>0</v>
      </c>
      <c r="Q49" s="9" t="s">
        <v>0</v>
      </c>
      <c r="R49" s="9" t="s">
        <v>0</v>
      </c>
      <c r="S49" s="9" t="s">
        <v>0</v>
      </c>
      <c r="T49" s="9" t="s">
        <v>0</v>
      </c>
      <c r="U49" s="9" t="s">
        <v>0</v>
      </c>
      <c r="V49" s="9" t="s">
        <v>0</v>
      </c>
      <c r="W49" s="9" t="s">
        <v>0</v>
      </c>
      <c r="X49" s="9" t="s">
        <v>0</v>
      </c>
      <c r="Y49" s="9" t="s">
        <v>0</v>
      </c>
      <c r="Z49" s="9" t="s">
        <v>0</v>
      </c>
      <c r="AA49" s="9" t="s">
        <v>0</v>
      </c>
      <c r="AB49" s="9" t="s">
        <v>0</v>
      </c>
      <c r="AC49" s="9" t="s">
        <v>0</v>
      </c>
      <c r="AD49" s="9" t="s">
        <v>0</v>
      </c>
      <c r="AE49" s="9" t="s">
        <v>0</v>
      </c>
      <c r="AF49" s="9" t="s">
        <v>0</v>
      </c>
      <c r="AG49" s="9" t="s">
        <v>0</v>
      </c>
      <c r="AH49" s="9" t="s">
        <v>0</v>
      </c>
      <c r="AI49" s="9" t="s">
        <v>0</v>
      </c>
      <c r="AJ49" s="9" t="s">
        <v>0</v>
      </c>
      <c r="AK49" s="9" t="s">
        <v>0</v>
      </c>
      <c r="AL49" s="9" t="s">
        <v>0</v>
      </c>
      <c r="AM49" s="9" t="s">
        <v>0</v>
      </c>
      <c r="AN49" s="9" t="s">
        <v>0</v>
      </c>
      <c r="AO49" s="9" t="s">
        <v>0</v>
      </c>
      <c r="AP49" s="9" t="s">
        <v>0</v>
      </c>
      <c r="AQ49" s="9" t="s">
        <v>0</v>
      </c>
      <c r="AR49" s="9" t="s">
        <v>0</v>
      </c>
      <c r="AS49" s="9" t="s">
        <v>0</v>
      </c>
      <c r="AT49" s="9" t="s">
        <v>0</v>
      </c>
      <c r="AU49" s="9" t="s">
        <v>0</v>
      </c>
      <c r="AV49" s="9" t="s">
        <v>0</v>
      </c>
      <c r="AW49" s="9" t="s">
        <v>0</v>
      </c>
      <c r="AX49" s="9" t="s">
        <v>0</v>
      </c>
      <c r="AY49" s="9" t="s">
        <v>0</v>
      </c>
      <c r="AZ49" s="9" t="s">
        <v>0</v>
      </c>
      <c r="BA49" s="9" t="s">
        <v>0</v>
      </c>
      <c r="BB49" s="9" t="s">
        <v>0</v>
      </c>
      <c r="BC49" s="9" t="s">
        <v>0</v>
      </c>
      <c r="BD49" s="9" t="s">
        <v>0</v>
      </c>
      <c r="BE49" s="9" t="s">
        <v>0</v>
      </c>
      <c r="BF49" s="9" t="s">
        <v>0</v>
      </c>
      <c r="BG49" s="9" t="s">
        <v>0</v>
      </c>
      <c r="BH49" s="9" t="s">
        <v>0</v>
      </c>
      <c r="BI49" s="9" t="s">
        <v>0</v>
      </c>
      <c r="BJ49" s="9" t="s">
        <v>0</v>
      </c>
      <c r="BK49" s="9" t="s">
        <v>0</v>
      </c>
      <c r="BL49" s="9" t="s">
        <v>0</v>
      </c>
      <c r="BM49" s="9" t="s">
        <v>0</v>
      </c>
      <c r="BN49" s="9" t="s">
        <v>0</v>
      </c>
      <c r="BO49" s="9" t="s">
        <v>0</v>
      </c>
      <c r="BP49" s="9" t="s">
        <v>0</v>
      </c>
      <c r="BQ49" s="9" t="s">
        <v>0</v>
      </c>
      <c r="BR49" s="9" t="s">
        <v>0</v>
      </c>
      <c r="BS49" s="9" t="s">
        <v>0</v>
      </c>
      <c r="BT49" s="9" t="s">
        <v>0</v>
      </c>
      <c r="BU49" s="9" t="s">
        <v>0</v>
      </c>
      <c r="BV49" s="9" t="s">
        <v>0</v>
      </c>
      <c r="BW49" s="9" t="s">
        <v>0</v>
      </c>
      <c r="BX49" s="9" t="s">
        <v>0</v>
      </c>
      <c r="BY49" s="9" t="s">
        <v>0</v>
      </c>
      <c r="BZ49" s="9" t="s">
        <v>0</v>
      </c>
      <c r="CA49" s="9" t="s">
        <v>0</v>
      </c>
      <c r="CB49" s="9" t="s">
        <v>0</v>
      </c>
      <c r="CC49" s="3">
        <f t="shared" ref="CC49:CC57" si="2">SUMPRODUCT(LEN(A49:CB49))</f>
        <v>80</v>
      </c>
      <c r="CD4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49" s="3">
        <f>LEN(Table387413[[#This Row],[CATAIR]])</f>
        <v>80</v>
      </c>
    </row>
    <row r="50" spans="1:83" x14ac:dyDescent="0.2">
      <c r="A50" s="14" t="s">
        <v>86</v>
      </c>
      <c r="B50" s="14" t="s">
        <v>87</v>
      </c>
      <c r="C50" s="16">
        <v>0</v>
      </c>
      <c r="D50" s="16">
        <v>6</v>
      </c>
      <c r="E50" s="9" t="s">
        <v>102</v>
      </c>
      <c r="F50" s="9" t="s">
        <v>96</v>
      </c>
      <c r="G50" s="9" t="s">
        <v>125</v>
      </c>
      <c r="H50" s="9" t="s">
        <v>114</v>
      </c>
      <c r="I50" s="9" t="s">
        <v>114</v>
      </c>
      <c r="J50" s="9" t="s">
        <v>85</v>
      </c>
      <c r="K50" s="9" t="s">
        <v>95</v>
      </c>
      <c r="L50" s="9" t="s">
        <v>105</v>
      </c>
      <c r="M50" s="9" t="s">
        <v>0</v>
      </c>
      <c r="N50" s="9" t="s">
        <v>0</v>
      </c>
      <c r="O50" s="9" t="s">
        <v>0</v>
      </c>
      <c r="P50" s="9" t="s">
        <v>0</v>
      </c>
      <c r="Q50" s="9" t="s">
        <v>0</v>
      </c>
      <c r="R50" s="9" t="s">
        <v>0</v>
      </c>
      <c r="S50" s="9" t="s">
        <v>0</v>
      </c>
      <c r="T50" s="9" t="s">
        <v>0</v>
      </c>
      <c r="U50" s="9" t="s">
        <v>0</v>
      </c>
      <c r="V50" s="9" t="s">
        <v>0</v>
      </c>
      <c r="W50" s="9" t="s">
        <v>0</v>
      </c>
      <c r="X50" s="9" t="s">
        <v>0</v>
      </c>
      <c r="Y50" s="9" t="s">
        <v>0</v>
      </c>
      <c r="Z50" s="9" t="s">
        <v>0</v>
      </c>
      <c r="AA50" s="9" t="s">
        <v>0</v>
      </c>
      <c r="AB50" s="9" t="s">
        <v>0</v>
      </c>
      <c r="AC50" s="9" t="s">
        <v>0</v>
      </c>
      <c r="AD50" s="9" t="s">
        <v>0</v>
      </c>
      <c r="AE50" s="9" t="s">
        <v>0</v>
      </c>
      <c r="AF50" s="9" t="s">
        <v>0</v>
      </c>
      <c r="AG50" s="9" t="s">
        <v>0</v>
      </c>
      <c r="AH50" s="9" t="s">
        <v>0</v>
      </c>
      <c r="AI50" s="9" t="s">
        <v>0</v>
      </c>
      <c r="AJ50" s="9" t="s">
        <v>0</v>
      </c>
      <c r="AK50" s="9" t="s">
        <v>0</v>
      </c>
      <c r="AL50" s="9" t="s">
        <v>0</v>
      </c>
      <c r="AM50" s="9" t="s">
        <v>0</v>
      </c>
      <c r="AN50" s="9" t="s">
        <v>0</v>
      </c>
      <c r="AO50" s="9" t="s">
        <v>0</v>
      </c>
      <c r="AP50" s="9" t="s">
        <v>0</v>
      </c>
      <c r="AQ50" s="9" t="s">
        <v>0</v>
      </c>
      <c r="AR50" s="9" t="s">
        <v>0</v>
      </c>
      <c r="AS50" s="9" t="s">
        <v>0</v>
      </c>
      <c r="AT50" s="9" t="s">
        <v>97</v>
      </c>
      <c r="AU50" s="9" t="s">
        <v>97</v>
      </c>
      <c r="AV50" s="9" t="s">
        <v>0</v>
      </c>
      <c r="AW50" s="9" t="s">
        <v>0</v>
      </c>
      <c r="AX50" s="9" t="s">
        <v>0</v>
      </c>
      <c r="AY50" s="9" t="s">
        <v>0</v>
      </c>
      <c r="AZ50" s="9" t="s">
        <v>0</v>
      </c>
      <c r="BA50" s="9" t="s">
        <v>0</v>
      </c>
      <c r="BB50" s="9" t="s">
        <v>0</v>
      </c>
      <c r="BC50" s="9" t="s">
        <v>0</v>
      </c>
      <c r="BD50" s="9" t="s">
        <v>0</v>
      </c>
      <c r="BE50" s="9" t="s">
        <v>0</v>
      </c>
      <c r="BF50" s="9" t="s">
        <v>0</v>
      </c>
      <c r="BG50" s="9" t="s">
        <v>0</v>
      </c>
      <c r="BH50" s="9" t="s">
        <v>0</v>
      </c>
      <c r="BI50" s="9" t="s">
        <v>0</v>
      </c>
      <c r="BJ50" s="9" t="s">
        <v>0</v>
      </c>
      <c r="BK50" s="9" t="s">
        <v>0</v>
      </c>
      <c r="BL50" s="9" t="s">
        <v>0</v>
      </c>
      <c r="BM50" s="9" t="s">
        <v>0</v>
      </c>
      <c r="BN50" s="9" t="s">
        <v>0</v>
      </c>
      <c r="BO50" s="9" t="s">
        <v>0</v>
      </c>
      <c r="BP50" s="9" t="s">
        <v>0</v>
      </c>
      <c r="BQ50" s="9" t="s">
        <v>0</v>
      </c>
      <c r="BR50" s="9" t="s">
        <v>0</v>
      </c>
      <c r="BS50" s="9" t="s">
        <v>0</v>
      </c>
      <c r="BT50" s="9" t="s">
        <v>0</v>
      </c>
      <c r="BU50" s="9" t="s">
        <v>0</v>
      </c>
      <c r="BV50" s="9" t="s">
        <v>0</v>
      </c>
      <c r="BW50" s="9" t="s">
        <v>0</v>
      </c>
      <c r="BX50" s="9" t="s">
        <v>0</v>
      </c>
      <c r="BY50" s="9" t="s">
        <v>0</v>
      </c>
      <c r="BZ50" s="9" t="s">
        <v>0</v>
      </c>
      <c r="CA50" s="9" t="s">
        <v>0</v>
      </c>
      <c r="CB50" s="9" t="s">
        <v>0</v>
      </c>
      <c r="CC50" s="3">
        <f t="shared" si="2"/>
        <v>80</v>
      </c>
      <c r="CD5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PG06HRVZZIND                                 LL                                 </v>
      </c>
      <c r="CE50" s="3">
        <f>LEN(Table387413[[#This Row],[CATAIR]])</f>
        <v>80</v>
      </c>
    </row>
    <row r="51" spans="1:83" x14ac:dyDescent="0.2">
      <c r="A51" s="14" t="s">
        <v>86</v>
      </c>
      <c r="B51" s="14" t="s">
        <v>87</v>
      </c>
      <c r="C51" s="16">
        <v>1</v>
      </c>
      <c r="D51" s="16">
        <v>0</v>
      </c>
      <c r="E51" s="9" t="s">
        <v>95</v>
      </c>
      <c r="F51" s="9" t="s">
        <v>100</v>
      </c>
      <c r="G51" s="9">
        <v>1</v>
      </c>
      <c r="H51" s="9" t="s">
        <v>0</v>
      </c>
      <c r="I51" s="9" t="s">
        <v>0</v>
      </c>
      <c r="J51" s="9" t="s">
        <v>0</v>
      </c>
      <c r="K51" s="9" t="s">
        <v>95</v>
      </c>
      <c r="L51" s="9" t="s">
        <v>84</v>
      </c>
      <c r="M51" s="9" t="s">
        <v>81</v>
      </c>
      <c r="N51" s="9" t="s">
        <v>0</v>
      </c>
      <c r="O51" s="9" t="s">
        <v>0</v>
      </c>
      <c r="P51" s="9" t="s">
        <v>0</v>
      </c>
      <c r="Q51" s="9" t="s">
        <v>0</v>
      </c>
      <c r="R51" s="9" t="s">
        <v>0</v>
      </c>
      <c r="S51" s="9" t="s">
        <v>0</v>
      </c>
      <c r="T51" s="9" t="s">
        <v>0</v>
      </c>
      <c r="U51" s="9" t="s">
        <v>0</v>
      </c>
      <c r="V51" s="9" t="s">
        <v>0</v>
      </c>
      <c r="W51" s="9" t="s">
        <v>0</v>
      </c>
      <c r="X51" s="9" t="s">
        <v>0</v>
      </c>
      <c r="Y51" s="9" t="s">
        <v>0</v>
      </c>
      <c r="Z51" s="9" t="s">
        <v>0</v>
      </c>
      <c r="AA51" s="9" t="s">
        <v>0</v>
      </c>
      <c r="AB51" s="9" t="s">
        <v>0</v>
      </c>
      <c r="AC51" s="9" t="s">
        <v>0</v>
      </c>
      <c r="AD51" s="9" t="s">
        <v>0</v>
      </c>
      <c r="AE51" s="9" t="s">
        <v>0</v>
      </c>
      <c r="AF51" s="9" t="s">
        <v>0</v>
      </c>
      <c r="AG51" s="9" t="s">
        <v>0</v>
      </c>
      <c r="AH51" s="9" t="s">
        <v>0</v>
      </c>
      <c r="AI51" s="9" t="s">
        <v>0</v>
      </c>
      <c r="AJ51" s="9" t="s">
        <v>0</v>
      </c>
      <c r="AK51" s="9" t="s">
        <v>0</v>
      </c>
      <c r="AL51" s="9" t="s">
        <v>0</v>
      </c>
      <c r="AM51" s="9" t="s">
        <v>0</v>
      </c>
      <c r="AN51" s="9" t="s">
        <v>0</v>
      </c>
      <c r="AO51" s="9" t="s">
        <v>0</v>
      </c>
      <c r="AP51" s="9" t="s">
        <v>0</v>
      </c>
      <c r="AQ51" s="9" t="s">
        <v>0</v>
      </c>
      <c r="AR51" s="9" t="s">
        <v>0</v>
      </c>
      <c r="AS51" s="9" t="s">
        <v>0</v>
      </c>
      <c r="AT51" s="9" t="s">
        <v>0</v>
      </c>
      <c r="AU51" s="9" t="s">
        <v>0</v>
      </c>
      <c r="AV51" s="9" t="s">
        <v>0</v>
      </c>
      <c r="AW51" s="9" t="s">
        <v>0</v>
      </c>
      <c r="AX51" s="9" t="s">
        <v>0</v>
      </c>
      <c r="AY51" s="9" t="s">
        <v>0</v>
      </c>
      <c r="AZ51" s="9" t="s">
        <v>0</v>
      </c>
      <c r="BA51" s="9" t="s">
        <v>0</v>
      </c>
      <c r="BB51" s="9" t="s">
        <v>0</v>
      </c>
      <c r="BC51" s="9" t="s">
        <v>0</v>
      </c>
      <c r="BD51" s="9" t="s">
        <v>0</v>
      </c>
      <c r="BE51" s="9" t="s">
        <v>0</v>
      </c>
      <c r="BF51" s="9" t="s">
        <v>0</v>
      </c>
      <c r="BG51" s="9" t="s">
        <v>0</v>
      </c>
      <c r="BH51" s="9" t="s">
        <v>0</v>
      </c>
      <c r="BI51" s="9" t="s">
        <v>0</v>
      </c>
      <c r="BJ51" s="9" t="s">
        <v>0</v>
      </c>
      <c r="BK51" s="9" t="s">
        <v>0</v>
      </c>
      <c r="BL51" s="9" t="s">
        <v>0</v>
      </c>
      <c r="BM51" s="9" t="s">
        <v>0</v>
      </c>
      <c r="BN51" s="9" t="s">
        <v>0</v>
      </c>
      <c r="BO51" s="9" t="s">
        <v>0</v>
      </c>
      <c r="BP51" s="9" t="s">
        <v>0</v>
      </c>
      <c r="BQ51" s="9" t="s">
        <v>0</v>
      </c>
      <c r="BR51" s="9" t="s">
        <v>0</v>
      </c>
      <c r="BS51" s="9" t="s">
        <v>0</v>
      </c>
      <c r="BT51" s="9" t="s">
        <v>0</v>
      </c>
      <c r="BU51" s="9" t="s">
        <v>0</v>
      </c>
      <c r="BV51" s="9" t="s">
        <v>0</v>
      </c>
      <c r="BW51" s="9" t="s">
        <v>0</v>
      </c>
      <c r="BX51" s="9" t="s">
        <v>0</v>
      </c>
      <c r="BY51" s="9" t="s">
        <v>0</v>
      </c>
      <c r="BZ51" s="9" t="s">
        <v>0</v>
      </c>
      <c r="CA51" s="9" t="s">
        <v>0</v>
      </c>
      <c r="CB51" s="9" t="s">
        <v>0</v>
      </c>
      <c r="CC51" s="3">
        <f t="shared" si="2"/>
        <v>80</v>
      </c>
      <c r="CD5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PG10NM1   NOT                                                                   </v>
      </c>
      <c r="CE51" s="3">
        <f>LEN(Table387413[[#This Row],[CATAIR]])</f>
        <v>80</v>
      </c>
    </row>
    <row r="52" spans="1:83" x14ac:dyDescent="0.2">
      <c r="A52" s="19" t="s">
        <v>86</v>
      </c>
      <c r="B52" s="19" t="s">
        <v>87</v>
      </c>
      <c r="C52" s="20">
        <v>2</v>
      </c>
      <c r="D52" s="20">
        <v>2</v>
      </c>
      <c r="E52" s="9" t="s">
        <v>93</v>
      </c>
      <c r="F52" s="9">
        <v>8</v>
      </c>
      <c r="G52" s="9">
        <v>7</v>
      </c>
      <c r="H52" s="9">
        <v>7</v>
      </c>
      <c r="I52" s="9" t="s">
        <v>0</v>
      </c>
      <c r="J52" s="9" t="s">
        <v>0</v>
      </c>
      <c r="K52" s="9" t="s">
        <v>0</v>
      </c>
      <c r="L52" s="9" t="s">
        <v>0</v>
      </c>
      <c r="M52" s="9" t="s">
        <v>107</v>
      </c>
      <c r="N52" s="9">
        <v>1</v>
      </c>
      <c r="O52" s="9" t="s">
        <v>0</v>
      </c>
      <c r="P52" s="9" t="s">
        <v>0</v>
      </c>
      <c r="Q52" s="9" t="s">
        <v>0</v>
      </c>
      <c r="R52" s="9" t="s">
        <v>0</v>
      </c>
      <c r="S52" s="9" t="s">
        <v>0</v>
      </c>
      <c r="T52" s="9" t="s">
        <v>0</v>
      </c>
      <c r="U52" s="9" t="s">
        <v>0</v>
      </c>
      <c r="V52" s="9" t="s">
        <v>0</v>
      </c>
      <c r="W52" s="9" t="s">
        <v>0</v>
      </c>
      <c r="X52" s="9" t="s">
        <v>0</v>
      </c>
      <c r="Y52" s="9" t="s">
        <v>0</v>
      </c>
      <c r="Z52" s="9" t="s">
        <v>0</v>
      </c>
      <c r="AA52" s="9" t="s">
        <v>0</v>
      </c>
      <c r="AB52" s="9" t="s">
        <v>0</v>
      </c>
      <c r="AC52" s="9" t="s">
        <v>0</v>
      </c>
      <c r="AD52" s="9" t="s">
        <v>0</v>
      </c>
      <c r="AE52" s="9" t="s">
        <v>0</v>
      </c>
      <c r="AF52" s="9" t="s">
        <v>0</v>
      </c>
      <c r="AG52" s="9" t="s">
        <v>0</v>
      </c>
      <c r="AH52" s="9" t="s">
        <v>0</v>
      </c>
      <c r="AI52" s="9" t="s">
        <v>0</v>
      </c>
      <c r="AJ52" s="9" t="s">
        <v>0</v>
      </c>
      <c r="AK52" s="9" t="s">
        <v>0</v>
      </c>
      <c r="AL52" s="9" t="s">
        <v>0</v>
      </c>
      <c r="AM52" s="9" t="s">
        <v>0</v>
      </c>
      <c r="AN52" s="9" t="s">
        <v>0</v>
      </c>
      <c r="AO52" s="9" t="s">
        <v>0</v>
      </c>
      <c r="AP52" s="9" t="s">
        <v>0</v>
      </c>
      <c r="AQ52" s="9" t="s">
        <v>0</v>
      </c>
      <c r="AR52" s="9" t="s">
        <v>0</v>
      </c>
      <c r="AS52" s="9" t="s">
        <v>0</v>
      </c>
      <c r="AT52" s="9" t="s">
        <v>0</v>
      </c>
      <c r="AU52" s="9" t="s">
        <v>0</v>
      </c>
      <c r="AV52" s="9" t="s">
        <v>0</v>
      </c>
      <c r="AW52" s="9" t="s">
        <v>0</v>
      </c>
      <c r="AX52" s="9" t="s">
        <v>0</v>
      </c>
      <c r="AY52" s="9" t="s">
        <v>0</v>
      </c>
      <c r="AZ52" s="9" t="s">
        <v>0</v>
      </c>
      <c r="BA52" s="9" t="s">
        <v>0</v>
      </c>
      <c r="BB52" s="9" t="s">
        <v>0</v>
      </c>
      <c r="BC52" s="9" t="s">
        <v>0</v>
      </c>
      <c r="BD52" s="9" t="s">
        <v>0</v>
      </c>
      <c r="BE52" s="9" t="s">
        <v>0</v>
      </c>
      <c r="BF52" s="9" t="s">
        <v>0</v>
      </c>
      <c r="BG52" s="9" t="s">
        <v>0</v>
      </c>
      <c r="BH52" s="9" t="s">
        <v>0</v>
      </c>
      <c r="BI52" s="9" t="s">
        <v>0</v>
      </c>
      <c r="BJ52" s="9" t="s">
        <v>0</v>
      </c>
      <c r="BK52" s="9" t="s">
        <v>0</v>
      </c>
      <c r="BL52" s="9" t="s">
        <v>0</v>
      </c>
      <c r="BM52" s="9" t="s">
        <v>0</v>
      </c>
      <c r="BN52" s="9" t="s">
        <v>0</v>
      </c>
      <c r="BO52" s="9" t="s">
        <v>0</v>
      </c>
      <c r="BP52" s="9" t="s">
        <v>0</v>
      </c>
      <c r="BQ52" s="9" t="s">
        <v>0</v>
      </c>
      <c r="BR52" s="9" t="s">
        <v>0</v>
      </c>
      <c r="BS52" s="9" t="s">
        <v>0</v>
      </c>
      <c r="BT52" s="9" t="s">
        <v>0</v>
      </c>
      <c r="BU52" s="9" t="s">
        <v>0</v>
      </c>
      <c r="BV52" s="9" t="s">
        <v>0</v>
      </c>
      <c r="BW52" s="9" t="s">
        <v>0</v>
      </c>
      <c r="BX52" s="9" t="s">
        <v>0</v>
      </c>
      <c r="BY52" s="9" t="s">
        <v>0</v>
      </c>
      <c r="BZ52" s="9" t="s">
        <v>0</v>
      </c>
      <c r="CA52" s="9" t="s">
        <v>0</v>
      </c>
      <c r="CB52" s="9" t="s">
        <v>0</v>
      </c>
      <c r="CC52" s="3">
        <f t="shared" si="2"/>
        <v>80</v>
      </c>
      <c r="CD5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PG22Y877    B1                                                                  </v>
      </c>
      <c r="CE52" s="3">
        <f>LEN(Table387413[[#This Row],[CATAIR]])</f>
        <v>80</v>
      </c>
    </row>
    <row r="53" spans="1:83" x14ac:dyDescent="0.2">
      <c r="A53" s="13" t="s">
        <v>86</v>
      </c>
      <c r="B53" s="13" t="s">
        <v>87</v>
      </c>
      <c r="C53" s="13">
        <v>2</v>
      </c>
      <c r="D53" s="13">
        <v>2</v>
      </c>
      <c r="E53" s="9" t="s">
        <v>93</v>
      </c>
      <c r="F53" s="9">
        <v>8</v>
      </c>
      <c r="G53" s="9">
        <v>9</v>
      </c>
      <c r="H53" s="9">
        <v>7</v>
      </c>
      <c r="I53" s="9" t="s">
        <v>0</v>
      </c>
      <c r="J53" s="9" t="s">
        <v>0</v>
      </c>
      <c r="K53" s="9" t="s">
        <v>0</v>
      </c>
      <c r="L53" s="9" t="s">
        <v>0</v>
      </c>
      <c r="M53" s="9" t="s">
        <v>0</v>
      </c>
      <c r="N53" s="9" t="s">
        <v>0</v>
      </c>
      <c r="O53" s="9" t="s">
        <v>0</v>
      </c>
      <c r="P53" s="9" t="s">
        <v>0</v>
      </c>
      <c r="Q53" s="9" t="s">
        <v>0</v>
      </c>
      <c r="R53" s="9" t="s">
        <v>0</v>
      </c>
      <c r="S53" s="9" t="s">
        <v>0</v>
      </c>
      <c r="T53" s="9" t="s">
        <v>0</v>
      </c>
      <c r="U53" s="9" t="s">
        <v>0</v>
      </c>
      <c r="V53" s="9" t="s">
        <v>0</v>
      </c>
      <c r="W53" s="9" t="s">
        <v>0</v>
      </c>
      <c r="X53" s="9" t="s">
        <v>0</v>
      </c>
      <c r="Y53" s="9" t="s">
        <v>0</v>
      </c>
      <c r="Z53" s="9" t="s">
        <v>0</v>
      </c>
      <c r="AA53" s="9" t="s">
        <v>0</v>
      </c>
      <c r="AB53" s="9" t="s">
        <v>0</v>
      </c>
      <c r="AC53" s="9" t="s">
        <v>0</v>
      </c>
      <c r="AD53" s="9" t="s">
        <v>0</v>
      </c>
      <c r="AE53" s="9" t="s">
        <v>0</v>
      </c>
      <c r="AF53" s="9" t="s">
        <v>0</v>
      </c>
      <c r="AG53" s="9" t="s">
        <v>0</v>
      </c>
      <c r="AH53" s="9" t="s">
        <v>0</v>
      </c>
      <c r="AI53" s="9" t="s">
        <v>0</v>
      </c>
      <c r="AJ53" s="9" t="s">
        <v>0</v>
      </c>
      <c r="AK53" s="9" t="s">
        <v>0</v>
      </c>
      <c r="AL53" s="9" t="s">
        <v>0</v>
      </c>
      <c r="AM53" s="9" t="s">
        <v>0</v>
      </c>
      <c r="AN53" s="9" t="s">
        <v>0</v>
      </c>
      <c r="AO53" s="9" t="s">
        <v>0</v>
      </c>
      <c r="AP53" s="9" t="s">
        <v>0</v>
      </c>
      <c r="AQ53" s="9" t="s">
        <v>0</v>
      </c>
      <c r="AR53" s="9" t="s">
        <v>0</v>
      </c>
      <c r="AS53" s="9" t="s">
        <v>0</v>
      </c>
      <c r="AT53" s="9" t="s">
        <v>0</v>
      </c>
      <c r="AU53" s="9" t="s">
        <v>0</v>
      </c>
      <c r="AV53" s="9" t="s">
        <v>0</v>
      </c>
      <c r="AW53" s="9" t="s">
        <v>0</v>
      </c>
      <c r="AX53" s="9" t="s">
        <v>0</v>
      </c>
      <c r="AY53" s="9" t="s">
        <v>0</v>
      </c>
      <c r="AZ53" s="9" t="s">
        <v>0</v>
      </c>
      <c r="BA53" s="9" t="s">
        <v>0</v>
      </c>
      <c r="BB53" s="9" t="s">
        <v>0</v>
      </c>
      <c r="BC53" s="9" t="s">
        <v>0</v>
      </c>
      <c r="BD53" s="9" t="s">
        <v>0</v>
      </c>
      <c r="BE53" s="9" t="s">
        <v>0</v>
      </c>
      <c r="BF53" s="9" t="s">
        <v>0</v>
      </c>
      <c r="BG53" s="9" t="s">
        <v>0</v>
      </c>
      <c r="BH53" s="9" t="s">
        <v>0</v>
      </c>
      <c r="BI53" s="9" t="s">
        <v>0</v>
      </c>
      <c r="BJ53" s="9" t="s">
        <v>0</v>
      </c>
      <c r="BK53" s="9" t="s">
        <v>0</v>
      </c>
      <c r="BL53" s="9" t="s">
        <v>0</v>
      </c>
      <c r="BM53" s="9" t="s">
        <v>0</v>
      </c>
      <c r="BN53" s="9" t="s">
        <v>0</v>
      </c>
      <c r="BO53" s="9" t="s">
        <v>0</v>
      </c>
      <c r="BP53" s="9" t="s">
        <v>0</v>
      </c>
      <c r="BQ53" s="9" t="s">
        <v>0</v>
      </c>
      <c r="BR53" s="9" t="s">
        <v>0</v>
      </c>
      <c r="BS53" s="9" t="s">
        <v>0</v>
      </c>
      <c r="BT53" s="9" t="s">
        <v>0</v>
      </c>
      <c r="BU53" s="9" t="s">
        <v>0</v>
      </c>
      <c r="BV53" s="9" t="s">
        <v>0</v>
      </c>
      <c r="BW53" s="9" t="s">
        <v>0</v>
      </c>
      <c r="BX53" s="9" t="s">
        <v>0</v>
      </c>
      <c r="BY53" s="9" t="s">
        <v>0</v>
      </c>
      <c r="BZ53" s="9" t="s">
        <v>0</v>
      </c>
      <c r="CA53" s="9" t="s">
        <v>0</v>
      </c>
      <c r="CB53" s="9" t="s">
        <v>0</v>
      </c>
      <c r="CC53" s="3">
        <f>SUMPRODUCT(LEN(A53:CB53))</f>
        <v>80</v>
      </c>
      <c r="CD53"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PG22Y897                                                                        </v>
      </c>
      <c r="CE53" s="3">
        <f>LEN(Table387413[[#This Row],[CATAIR]])</f>
        <v>80</v>
      </c>
    </row>
    <row r="54" spans="1:83" x14ac:dyDescent="0.2">
      <c r="A54" s="14" t="s">
        <v>86</v>
      </c>
      <c r="B54" s="14" t="s">
        <v>87</v>
      </c>
      <c r="C54" s="16">
        <v>3</v>
      </c>
      <c r="D54" s="16">
        <v>1</v>
      </c>
      <c r="E54" s="9" t="s">
        <v>125</v>
      </c>
      <c r="F54" s="9" t="s">
        <v>94</v>
      </c>
      <c r="G54" s="9" t="s">
        <v>96</v>
      </c>
      <c r="H54" s="9" t="s">
        <v>85</v>
      </c>
      <c r="I54" s="9" t="s">
        <v>105</v>
      </c>
      <c r="J54" s="9" t="s">
        <v>0</v>
      </c>
      <c r="K54" s="9" t="s">
        <v>0</v>
      </c>
      <c r="L54" s="9" t="s">
        <v>0</v>
      </c>
      <c r="M54" s="9" t="s">
        <v>0</v>
      </c>
      <c r="N54" s="9" t="s">
        <v>0</v>
      </c>
      <c r="O54" s="9" t="s">
        <v>0</v>
      </c>
      <c r="P54" s="9" t="s">
        <v>0</v>
      </c>
      <c r="Q54" s="9" t="s">
        <v>0</v>
      </c>
      <c r="R54" s="9" t="s">
        <v>0</v>
      </c>
      <c r="S54" s="9" t="s">
        <v>0</v>
      </c>
      <c r="T54" s="9" t="s">
        <v>0</v>
      </c>
      <c r="U54" s="9" t="s">
        <v>0</v>
      </c>
      <c r="V54" s="9" t="s">
        <v>0</v>
      </c>
      <c r="W54" s="9" t="s">
        <v>0</v>
      </c>
      <c r="X54" s="9" t="s">
        <v>0</v>
      </c>
      <c r="Y54" s="9" t="s">
        <v>0</v>
      </c>
      <c r="Z54" s="9" t="s">
        <v>0</v>
      </c>
      <c r="AA54" s="9" t="s">
        <v>0</v>
      </c>
      <c r="AB54" s="9" t="s">
        <v>0</v>
      </c>
      <c r="AC54" s="9" t="s">
        <v>0</v>
      </c>
      <c r="AD54" s="9" t="s">
        <v>0</v>
      </c>
      <c r="AE54" s="9" t="s">
        <v>0</v>
      </c>
      <c r="AF54" s="9" t="s">
        <v>0</v>
      </c>
      <c r="AG54" s="9" t="s">
        <v>0</v>
      </c>
      <c r="AH54" s="9" t="s">
        <v>0</v>
      </c>
      <c r="AI54" s="9" t="s">
        <v>0</v>
      </c>
      <c r="AJ54" s="9" t="s">
        <v>0</v>
      </c>
      <c r="AK54" s="9" t="s">
        <v>0</v>
      </c>
      <c r="AL54" s="9" t="s">
        <v>0</v>
      </c>
      <c r="AM54" s="9" t="s">
        <v>0</v>
      </c>
      <c r="AN54" s="9" t="s">
        <v>0</v>
      </c>
      <c r="AO54" s="9" t="s">
        <v>0</v>
      </c>
      <c r="AP54" s="9" t="s">
        <v>0</v>
      </c>
      <c r="AQ54" s="9" t="s">
        <v>0</v>
      </c>
      <c r="AR54" s="9" t="s">
        <v>0</v>
      </c>
      <c r="AS54" s="9" t="s">
        <v>0</v>
      </c>
      <c r="AT54" s="9" t="s">
        <v>0</v>
      </c>
      <c r="AU54" s="9" t="s">
        <v>0</v>
      </c>
      <c r="AV54" s="9" t="s">
        <v>0</v>
      </c>
      <c r="AW54" s="9" t="s">
        <v>0</v>
      </c>
      <c r="AX54" s="9" t="s">
        <v>0</v>
      </c>
      <c r="AY54" s="9" t="s">
        <v>0</v>
      </c>
      <c r="AZ54" s="9" t="s">
        <v>0</v>
      </c>
      <c r="BA54" s="9" t="s">
        <v>0</v>
      </c>
      <c r="BB54" s="9" t="s">
        <v>0</v>
      </c>
      <c r="BC54" s="9" t="s">
        <v>0</v>
      </c>
      <c r="BD54" s="9" t="s">
        <v>0</v>
      </c>
      <c r="BE54" s="9" t="s">
        <v>0</v>
      </c>
      <c r="BF54" s="9" t="s">
        <v>0</v>
      </c>
      <c r="BG54" s="9" t="s">
        <v>0</v>
      </c>
      <c r="BH54" s="9" t="s">
        <v>0</v>
      </c>
      <c r="BI54" s="9" t="s">
        <v>0</v>
      </c>
      <c r="BJ54" s="9" t="s">
        <v>0</v>
      </c>
      <c r="BK54" s="9" t="s">
        <v>0</v>
      </c>
      <c r="BL54" s="9" t="s">
        <v>0</v>
      </c>
      <c r="BM54" s="9" t="s">
        <v>0</v>
      </c>
      <c r="BN54" s="9" t="s">
        <v>0</v>
      </c>
      <c r="BO54" s="9" t="s">
        <v>0</v>
      </c>
      <c r="BP54" s="9" t="s">
        <v>0</v>
      </c>
      <c r="BQ54" s="9" t="s">
        <v>0</v>
      </c>
      <c r="BR54" s="9" t="s">
        <v>0</v>
      </c>
      <c r="BS54" s="9" t="s">
        <v>0</v>
      </c>
      <c r="BT54" s="9" t="s">
        <v>0</v>
      </c>
      <c r="BU54" s="9" t="s">
        <v>0</v>
      </c>
      <c r="BV54" s="9" t="s">
        <v>0</v>
      </c>
      <c r="BW54" s="9" t="s">
        <v>0</v>
      </c>
      <c r="BX54" s="9" t="s">
        <v>0</v>
      </c>
      <c r="BY54" s="9" t="s">
        <v>0</v>
      </c>
      <c r="BZ54" s="9" t="s">
        <v>0</v>
      </c>
      <c r="CA54" s="9" t="s">
        <v>0</v>
      </c>
      <c r="CB54" s="9" t="s">
        <v>0</v>
      </c>
      <c r="CC54" s="3">
        <f t="shared" si="2"/>
        <v>80</v>
      </c>
      <c r="CD5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PG31VCRID                                                                       </v>
      </c>
      <c r="CE54" s="3">
        <f>LEN(Table387413[[#This Row],[CATAIR]])</f>
        <v>80</v>
      </c>
    </row>
    <row r="55" spans="1:83" x14ac:dyDescent="0.2">
      <c r="A55" s="14" t="s">
        <v>86</v>
      </c>
      <c r="B55" s="14" t="s">
        <v>87</v>
      </c>
      <c r="C55" s="16">
        <v>5</v>
      </c>
      <c r="D55" s="16">
        <v>1</v>
      </c>
      <c r="E55" s="9" t="s">
        <v>0</v>
      </c>
      <c r="F55" s="9" t="s">
        <v>0</v>
      </c>
      <c r="G55" s="9" t="s">
        <v>0</v>
      </c>
      <c r="H55" s="9" t="s">
        <v>0</v>
      </c>
      <c r="I55" s="9" t="s">
        <v>0</v>
      </c>
      <c r="J55" s="9" t="s">
        <v>0</v>
      </c>
      <c r="K55" s="9" t="s">
        <v>0</v>
      </c>
      <c r="L55" s="9" t="s">
        <v>0</v>
      </c>
      <c r="M55" s="9" t="s">
        <v>0</v>
      </c>
      <c r="N55" s="9" t="s">
        <v>0</v>
      </c>
      <c r="O55" s="9" t="s">
        <v>0</v>
      </c>
      <c r="P55" s="9" t="s">
        <v>0</v>
      </c>
      <c r="Q55" s="9" t="s">
        <v>0</v>
      </c>
      <c r="R55" s="9" t="s">
        <v>0</v>
      </c>
      <c r="S55" s="9" t="s">
        <v>0</v>
      </c>
      <c r="T55" s="9" t="s">
        <v>0</v>
      </c>
      <c r="U55" s="9" t="s">
        <v>0</v>
      </c>
      <c r="V55" s="9" t="s">
        <v>0</v>
      </c>
      <c r="W55" s="9" t="s">
        <v>0</v>
      </c>
      <c r="X55" s="9" t="s">
        <v>0</v>
      </c>
      <c r="Y55" s="9" t="s">
        <v>0</v>
      </c>
      <c r="Z55" s="9" t="s">
        <v>0</v>
      </c>
      <c r="AA55" s="9" t="s">
        <v>0</v>
      </c>
      <c r="AB55" s="9" t="s">
        <v>0</v>
      </c>
      <c r="AC55" s="9" t="s">
        <v>0</v>
      </c>
      <c r="AD55" s="9" t="s">
        <v>0</v>
      </c>
      <c r="AE55" s="9" t="s">
        <v>0</v>
      </c>
      <c r="AF55" s="9" t="s">
        <v>0</v>
      </c>
      <c r="AG55" s="9" t="s">
        <v>0</v>
      </c>
      <c r="AH55" s="9" t="s">
        <v>0</v>
      </c>
      <c r="AI55" s="9" t="s">
        <v>0</v>
      </c>
      <c r="AJ55" s="9" t="s">
        <v>0</v>
      </c>
      <c r="AK55" s="9" t="s">
        <v>0</v>
      </c>
      <c r="AL55" s="9" t="s">
        <v>0</v>
      </c>
      <c r="AM55" s="9" t="s">
        <v>0</v>
      </c>
      <c r="AN55" s="9" t="s">
        <v>0</v>
      </c>
      <c r="AO55" s="9" t="s">
        <v>0</v>
      </c>
      <c r="AP55" s="9" t="s">
        <v>0</v>
      </c>
      <c r="AQ55" s="9" t="s">
        <v>0</v>
      </c>
      <c r="AR55" s="9" t="s">
        <v>0</v>
      </c>
      <c r="AS55" s="9" t="s">
        <v>0</v>
      </c>
      <c r="AT55" s="9" t="s">
        <v>0</v>
      </c>
      <c r="AU55" s="9" t="s">
        <v>0</v>
      </c>
      <c r="AV55" s="9" t="s">
        <v>0</v>
      </c>
      <c r="AW55" s="9" t="s">
        <v>0</v>
      </c>
      <c r="AX55" s="9" t="s">
        <v>0</v>
      </c>
      <c r="AY55" s="9" t="s">
        <v>0</v>
      </c>
      <c r="AZ55" s="9" t="s">
        <v>0</v>
      </c>
      <c r="BA55" s="9" t="s">
        <v>0</v>
      </c>
      <c r="BB55" s="9" t="s">
        <v>0</v>
      </c>
      <c r="BC55" s="9" t="s">
        <v>0</v>
      </c>
      <c r="BD55" s="9" t="s">
        <v>0</v>
      </c>
      <c r="BE55" s="9" t="s">
        <v>0</v>
      </c>
      <c r="BF55" s="9" t="s">
        <v>0</v>
      </c>
      <c r="BG55" s="9" t="s">
        <v>0</v>
      </c>
      <c r="BH55" s="9" t="s">
        <v>0</v>
      </c>
      <c r="BI55" s="9" t="s">
        <v>0</v>
      </c>
      <c r="BJ55" s="9" t="s">
        <v>0</v>
      </c>
      <c r="BK55" s="9" t="s">
        <v>0</v>
      </c>
      <c r="BL55" s="9" t="s">
        <v>0</v>
      </c>
      <c r="BM55" s="9" t="s">
        <v>0</v>
      </c>
      <c r="BN55" s="9" t="s">
        <v>0</v>
      </c>
      <c r="BO55" s="9" t="s">
        <v>0</v>
      </c>
      <c r="BP55" s="9" t="s">
        <v>0</v>
      </c>
      <c r="BQ55" s="9" t="s">
        <v>0</v>
      </c>
      <c r="BR55" s="9" t="s">
        <v>0</v>
      </c>
      <c r="BS55" s="9" t="s">
        <v>0</v>
      </c>
      <c r="BT55" s="9" t="s">
        <v>0</v>
      </c>
      <c r="BU55" s="9" t="s">
        <v>0</v>
      </c>
      <c r="BV55" s="9" t="s">
        <v>0</v>
      </c>
      <c r="BW55" s="9" t="s">
        <v>0</v>
      </c>
      <c r="BX55" s="9" t="s">
        <v>0</v>
      </c>
      <c r="BY55" s="9" t="s">
        <v>0</v>
      </c>
      <c r="BZ55" s="9" t="s">
        <v>0</v>
      </c>
      <c r="CA55" s="9" t="s">
        <v>0</v>
      </c>
      <c r="CB55" s="9" t="s">
        <v>0</v>
      </c>
      <c r="CC55" s="3">
        <f t="shared" si="2"/>
        <v>80</v>
      </c>
      <c r="CD5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55" s="3">
        <f>LEN(Table387413[[#This Row],[CATAIR]])</f>
        <v>80</v>
      </c>
    </row>
    <row r="56" spans="1:83" x14ac:dyDescent="0.2">
      <c r="A56" s="14" t="s">
        <v>86</v>
      </c>
      <c r="B56" s="14" t="s">
        <v>87</v>
      </c>
      <c r="C56" s="14" t="s">
        <v>84</v>
      </c>
      <c r="D56" s="14" t="s">
        <v>85</v>
      </c>
      <c r="E56" s="9" t="s">
        <v>0</v>
      </c>
      <c r="F56" s="9" t="s">
        <v>0</v>
      </c>
      <c r="G56" s="9" t="s">
        <v>0</v>
      </c>
      <c r="H56" s="9" t="s">
        <v>0</v>
      </c>
      <c r="I56" s="9" t="s">
        <v>0</v>
      </c>
      <c r="J56" s="9" t="s">
        <v>0</v>
      </c>
      <c r="K56" s="14" t="s">
        <v>91</v>
      </c>
      <c r="L56" s="14" t="s">
        <v>97</v>
      </c>
      <c r="M56" s="14" t="s">
        <v>107</v>
      </c>
      <c r="N56" s="14" t="s">
        <v>91</v>
      </c>
      <c r="O56" s="14" t="s">
        <v>94</v>
      </c>
      <c r="P56" s="14" t="s">
        <v>84</v>
      </c>
      <c r="Q56" s="14" t="s">
        <v>96</v>
      </c>
      <c r="R56" s="14" t="s">
        <v>88</v>
      </c>
      <c r="S56" s="14" t="s">
        <v>0</v>
      </c>
      <c r="T56" s="15" t="s">
        <v>81</v>
      </c>
      <c r="U56" s="14" t="s">
        <v>104</v>
      </c>
      <c r="V56" s="14" t="s">
        <v>95</v>
      </c>
      <c r="W56" s="14" t="s">
        <v>91</v>
      </c>
      <c r="X56" s="9" t="s">
        <v>0</v>
      </c>
      <c r="Y56" s="9" t="s">
        <v>97</v>
      </c>
      <c r="Z56" s="9" t="s">
        <v>84</v>
      </c>
      <c r="AA56" s="9" t="s">
        <v>85</v>
      </c>
      <c r="AB56" s="9" t="s">
        <v>95</v>
      </c>
      <c r="AC56" s="9" t="s">
        <v>89</v>
      </c>
      <c r="AD56" s="9" t="s">
        <v>0</v>
      </c>
      <c r="AE56" s="9" t="s">
        <v>92</v>
      </c>
      <c r="AF56" s="9" t="s">
        <v>96</v>
      </c>
      <c r="AG56" s="9" t="s">
        <v>84</v>
      </c>
      <c r="AH56" s="9" t="s">
        <v>114</v>
      </c>
      <c r="AI56" s="9" t="s">
        <v>88</v>
      </c>
      <c r="AJ56" s="9" t="s">
        <v>95</v>
      </c>
      <c r="AK56" s="9" t="s">
        <v>0</v>
      </c>
      <c r="AL56" s="9" t="s">
        <v>0</v>
      </c>
      <c r="AM56" s="9" t="s">
        <v>0</v>
      </c>
      <c r="AN56" s="9" t="s">
        <v>0</v>
      </c>
      <c r="AO56" s="9" t="s">
        <v>0</v>
      </c>
      <c r="AP56" s="9" t="s">
        <v>0</v>
      </c>
      <c r="AQ56" s="9" t="s">
        <v>0</v>
      </c>
      <c r="AR56" s="9" t="s">
        <v>0</v>
      </c>
      <c r="AS56" s="9" t="s">
        <v>0</v>
      </c>
      <c r="AT56" s="9" t="s">
        <v>0</v>
      </c>
      <c r="AU56" s="9" t="s">
        <v>0</v>
      </c>
      <c r="AV56" s="9" t="s">
        <v>0</v>
      </c>
      <c r="AW56" s="9" t="s">
        <v>0</v>
      </c>
      <c r="AX56" s="9" t="s">
        <v>0</v>
      </c>
      <c r="AY56" s="9" t="s">
        <v>0</v>
      </c>
      <c r="AZ56" s="9" t="s">
        <v>0</v>
      </c>
      <c r="BA56" s="9" t="s">
        <v>0</v>
      </c>
      <c r="BB56" s="9" t="s">
        <v>0</v>
      </c>
      <c r="BC56" s="9" t="s">
        <v>0</v>
      </c>
      <c r="BD56" s="9" t="s">
        <v>0</v>
      </c>
      <c r="BE56" s="9" t="s">
        <v>0</v>
      </c>
      <c r="BF56" s="9" t="s">
        <v>0</v>
      </c>
      <c r="BG56" s="9" t="s">
        <v>0</v>
      </c>
      <c r="BH56" s="9" t="s">
        <v>0</v>
      </c>
      <c r="BI56" s="9" t="s">
        <v>0</v>
      </c>
      <c r="BJ56" s="9" t="s">
        <v>0</v>
      </c>
      <c r="BK56" s="9" t="s">
        <v>0</v>
      </c>
      <c r="BL56" s="9" t="s">
        <v>0</v>
      </c>
      <c r="BM56" s="9" t="s">
        <v>0</v>
      </c>
      <c r="BN56" s="9" t="s">
        <v>0</v>
      </c>
      <c r="BO56" s="9" t="s">
        <v>0</v>
      </c>
      <c r="BP56" s="9" t="s">
        <v>0</v>
      </c>
      <c r="BQ56" s="9" t="s">
        <v>0</v>
      </c>
      <c r="BR56" s="9" t="s">
        <v>0</v>
      </c>
      <c r="BS56" s="9" t="s">
        <v>0</v>
      </c>
      <c r="BT56" s="9" t="s">
        <v>0</v>
      </c>
      <c r="BU56" s="9" t="s">
        <v>0</v>
      </c>
      <c r="BV56" s="9" t="s">
        <v>0</v>
      </c>
      <c r="BW56" s="9" t="s">
        <v>0</v>
      </c>
      <c r="BX56" s="9" t="s">
        <v>0</v>
      </c>
      <c r="BY56" s="9" t="s">
        <v>0</v>
      </c>
      <c r="BZ56" s="9" t="s">
        <v>0</v>
      </c>
      <c r="CA56" s="9" t="s">
        <v>0</v>
      </c>
      <c r="CB56" s="9" t="s">
        <v>0</v>
      </c>
      <c r="CC56" s="3">
        <f t="shared" si="2"/>
        <v>80</v>
      </c>
      <c r="CD56"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PGOI      ALBACORE TUNA LOINS FROZEN                                            </v>
      </c>
      <c r="CE56" s="3">
        <f>LEN(Table387413[[#This Row],[CATAIR]])</f>
        <v>80</v>
      </c>
    </row>
    <row r="57" spans="1:83" x14ac:dyDescent="0.2">
      <c r="A57" s="12" t="s">
        <v>86</v>
      </c>
      <c r="B57" s="13" t="s">
        <v>87</v>
      </c>
      <c r="C57" s="11">
        <v>0</v>
      </c>
      <c r="D57" s="11">
        <v>1</v>
      </c>
      <c r="E57" s="9">
        <v>0</v>
      </c>
      <c r="F57" s="9">
        <v>0</v>
      </c>
      <c r="G57" s="9">
        <v>1</v>
      </c>
      <c r="H57" s="9" t="s">
        <v>95</v>
      </c>
      <c r="I57" s="9" t="s">
        <v>100</v>
      </c>
      <c r="J57" s="9" t="s">
        <v>92</v>
      </c>
      <c r="K57" s="9">
        <v>3</v>
      </c>
      <c r="L57" s="9">
        <v>7</v>
      </c>
      <c r="M57" s="9">
        <v>0</v>
      </c>
      <c r="N57" s="9" t="s">
        <v>95</v>
      </c>
      <c r="O57" s="9" t="s">
        <v>84</v>
      </c>
      <c r="P57" s="9" t="s">
        <v>81</v>
      </c>
      <c r="Q57" s="9" t="s">
        <v>93</v>
      </c>
      <c r="R57" s="9" t="s">
        <v>93</v>
      </c>
      <c r="S57" s="9" t="s">
        <v>0</v>
      </c>
      <c r="T57" s="9" t="s">
        <v>0</v>
      </c>
      <c r="U57" s="9" t="s">
        <v>0</v>
      </c>
      <c r="V57" s="9" t="s">
        <v>0</v>
      </c>
      <c r="W57" s="9" t="s">
        <v>0</v>
      </c>
      <c r="X57" s="9" t="s">
        <v>0</v>
      </c>
      <c r="Y57" s="9" t="s">
        <v>0</v>
      </c>
      <c r="Z57" s="9" t="s">
        <v>0</v>
      </c>
      <c r="AA57" s="9" t="s">
        <v>0</v>
      </c>
      <c r="AB57" s="9" t="s">
        <v>0</v>
      </c>
      <c r="AC57" s="9" t="s">
        <v>0</v>
      </c>
      <c r="AD57" s="9" t="s">
        <v>0</v>
      </c>
      <c r="AE57" s="9" t="s">
        <v>0</v>
      </c>
      <c r="AF57" s="9" t="s">
        <v>0</v>
      </c>
      <c r="AG57" s="9" t="s">
        <v>0</v>
      </c>
      <c r="AH57" s="9" t="s">
        <v>0</v>
      </c>
      <c r="AI57" s="9" t="s">
        <v>0</v>
      </c>
      <c r="AJ57" s="9" t="s">
        <v>0</v>
      </c>
      <c r="AK57" s="9" t="s">
        <v>0</v>
      </c>
      <c r="AL57" s="9" t="s">
        <v>0</v>
      </c>
      <c r="AM57" s="9" t="s">
        <v>0</v>
      </c>
      <c r="AN57" s="9" t="s">
        <v>0</v>
      </c>
      <c r="AO57" s="9" t="s">
        <v>0</v>
      </c>
      <c r="AP57" s="9" t="s">
        <v>0</v>
      </c>
      <c r="AQ57" s="9" t="s">
        <v>0</v>
      </c>
      <c r="AR57" s="9" t="s">
        <v>0</v>
      </c>
      <c r="AS57" s="9" t="s">
        <v>0</v>
      </c>
      <c r="AT57" s="9" t="s">
        <v>0</v>
      </c>
      <c r="AU57" s="9" t="s">
        <v>0</v>
      </c>
      <c r="AV57" s="9" t="s">
        <v>0</v>
      </c>
      <c r="AW57" s="9" t="s">
        <v>0</v>
      </c>
      <c r="AX57" s="9" t="s">
        <v>0</v>
      </c>
      <c r="AY57" s="9" t="s">
        <v>0</v>
      </c>
      <c r="AZ57" s="9" t="s">
        <v>0</v>
      </c>
      <c r="BA57" s="9" t="s">
        <v>0</v>
      </c>
      <c r="BB57" s="9" t="s">
        <v>0</v>
      </c>
      <c r="BC57" s="9" t="s">
        <v>0</v>
      </c>
      <c r="BD57" s="9" t="s">
        <v>0</v>
      </c>
      <c r="BE57" s="9" t="s">
        <v>0</v>
      </c>
      <c r="BF57" s="9" t="s">
        <v>0</v>
      </c>
      <c r="BG57" s="9" t="s">
        <v>0</v>
      </c>
      <c r="BH57" s="9" t="s">
        <v>0</v>
      </c>
      <c r="BI57" s="9" t="s">
        <v>0</v>
      </c>
      <c r="BJ57" s="9" t="s">
        <v>0</v>
      </c>
      <c r="BK57" s="9" t="s">
        <v>0</v>
      </c>
      <c r="BL57" s="9" t="s">
        <v>0</v>
      </c>
      <c r="BM57" s="9" t="s">
        <v>0</v>
      </c>
      <c r="BN57" s="9" t="s">
        <v>0</v>
      </c>
      <c r="BO57" s="9" t="s">
        <v>0</v>
      </c>
      <c r="BP57" s="9" t="s">
        <v>0</v>
      </c>
      <c r="BQ57" s="9" t="s">
        <v>0</v>
      </c>
      <c r="BR57" s="9" t="s">
        <v>0</v>
      </c>
      <c r="BS57" s="9" t="s">
        <v>0</v>
      </c>
      <c r="BT57" s="9" t="s">
        <v>0</v>
      </c>
      <c r="BU57" s="9" t="s">
        <v>0</v>
      </c>
      <c r="BV57" s="9" t="s">
        <v>0</v>
      </c>
      <c r="BW57" s="9" t="s">
        <v>0</v>
      </c>
      <c r="BX57" s="9" t="s">
        <v>0</v>
      </c>
      <c r="BY57" s="9" t="s">
        <v>0</v>
      </c>
      <c r="BZ57" s="9" t="s">
        <v>0</v>
      </c>
      <c r="CA57" s="9" t="s">
        <v>0</v>
      </c>
      <c r="CB57" s="9" t="s">
        <v>0</v>
      </c>
      <c r="CC57" s="3">
        <f t="shared" si="2"/>
        <v>80</v>
      </c>
      <c r="CD57"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PG01001NMF370NOTYY                                                              </v>
      </c>
      <c r="CE57" s="3">
        <f>LEN(Table387413[[#This Row],[CATAIR]])</f>
        <v>80</v>
      </c>
    </row>
    <row r="58" spans="1:83" x14ac:dyDescent="0.2">
      <c r="A58" s="21" t="s">
        <v>86</v>
      </c>
      <c r="B58" s="21" t="s">
        <v>87</v>
      </c>
      <c r="C58" s="21">
        <v>0</v>
      </c>
      <c r="D58" s="21">
        <v>2</v>
      </c>
      <c r="E58" s="22" t="s">
        <v>86</v>
      </c>
      <c r="F58" s="22" t="s">
        <v>0</v>
      </c>
      <c r="G58" s="22" t="s">
        <v>0</v>
      </c>
      <c r="H58" s="22" t="s">
        <v>0</v>
      </c>
      <c r="I58" s="22" t="s">
        <v>0</v>
      </c>
      <c r="J58" s="22" t="s">
        <v>0</v>
      </c>
      <c r="K58" s="22" t="s">
        <v>0</v>
      </c>
      <c r="L58" s="22" t="s">
        <v>0</v>
      </c>
      <c r="M58" s="22" t="s">
        <v>0</v>
      </c>
      <c r="N58" s="22" t="s">
        <v>0</v>
      </c>
      <c r="O58" s="22" t="s">
        <v>0</v>
      </c>
      <c r="P58" s="22" t="s">
        <v>0</v>
      </c>
      <c r="Q58" s="22" t="s">
        <v>0</v>
      </c>
      <c r="R58" s="22" t="s">
        <v>0</v>
      </c>
      <c r="S58" s="22" t="s">
        <v>0</v>
      </c>
      <c r="T58" s="22" t="s">
        <v>0</v>
      </c>
      <c r="U58" s="22" t="s">
        <v>0</v>
      </c>
      <c r="V58" s="22" t="s">
        <v>0</v>
      </c>
      <c r="W58" s="22" t="s">
        <v>0</v>
      </c>
      <c r="X58" s="22" t="s">
        <v>0</v>
      </c>
      <c r="Y58" s="22" t="s">
        <v>0</v>
      </c>
      <c r="Z58" s="22" t="s">
        <v>0</v>
      </c>
      <c r="AA58" s="22" t="s">
        <v>0</v>
      </c>
      <c r="AB58" s="22" t="s">
        <v>0</v>
      </c>
      <c r="AC58" s="22" t="s">
        <v>0</v>
      </c>
      <c r="AD58" s="22" t="s">
        <v>0</v>
      </c>
      <c r="AE58" s="22" t="s">
        <v>0</v>
      </c>
      <c r="AF58" s="22" t="s">
        <v>0</v>
      </c>
      <c r="AG58" s="22" t="s">
        <v>0</v>
      </c>
      <c r="AH58" s="22" t="s">
        <v>0</v>
      </c>
      <c r="AI58" s="22" t="s">
        <v>0</v>
      </c>
      <c r="AJ58" s="22" t="s">
        <v>0</v>
      </c>
      <c r="AK58" s="22" t="s">
        <v>0</v>
      </c>
      <c r="AL58" s="22" t="s">
        <v>0</v>
      </c>
      <c r="AM58" s="22" t="s">
        <v>0</v>
      </c>
      <c r="AN58" s="22" t="s">
        <v>0</v>
      </c>
      <c r="AO58" s="22" t="s">
        <v>0</v>
      </c>
      <c r="AP58" s="22" t="s">
        <v>0</v>
      </c>
      <c r="AQ58" s="22" t="s">
        <v>0</v>
      </c>
      <c r="AR58" s="22" t="s">
        <v>0</v>
      </c>
      <c r="AS58" s="22" t="s">
        <v>0</v>
      </c>
      <c r="AT58" s="22" t="s">
        <v>0</v>
      </c>
      <c r="AU58" s="22" t="s">
        <v>0</v>
      </c>
      <c r="AV58" s="22" t="s">
        <v>0</v>
      </c>
      <c r="AW58" s="22" t="s">
        <v>0</v>
      </c>
      <c r="AX58" s="22" t="s">
        <v>0</v>
      </c>
      <c r="AY58" s="22" t="s">
        <v>0</v>
      </c>
      <c r="AZ58" s="22" t="s">
        <v>0</v>
      </c>
      <c r="BA58" s="22" t="s">
        <v>0</v>
      </c>
      <c r="BB58" s="22" t="s">
        <v>0</v>
      </c>
      <c r="BC58" s="22" t="s">
        <v>0</v>
      </c>
      <c r="BD58" s="22" t="s">
        <v>0</v>
      </c>
      <c r="BE58" s="22" t="s">
        <v>0</v>
      </c>
      <c r="BF58" s="22" t="s">
        <v>0</v>
      </c>
      <c r="BG58" s="22" t="s">
        <v>0</v>
      </c>
      <c r="BH58" s="22" t="s">
        <v>0</v>
      </c>
      <c r="BI58" s="22" t="s">
        <v>0</v>
      </c>
      <c r="BJ58" s="22" t="s">
        <v>0</v>
      </c>
      <c r="BK58" s="22" t="s">
        <v>0</v>
      </c>
      <c r="BL58" s="22" t="s">
        <v>0</v>
      </c>
      <c r="BM58" s="22" t="s">
        <v>0</v>
      </c>
      <c r="BN58" s="22" t="s">
        <v>0</v>
      </c>
      <c r="BO58" s="22" t="s">
        <v>0</v>
      </c>
      <c r="BP58" s="22" t="s">
        <v>0</v>
      </c>
      <c r="BQ58" s="22" t="s">
        <v>0</v>
      </c>
      <c r="BR58" s="22" t="s">
        <v>0</v>
      </c>
      <c r="BS58" s="22" t="s">
        <v>0</v>
      </c>
      <c r="BT58" s="22" t="s">
        <v>0</v>
      </c>
      <c r="BU58" s="22" t="s">
        <v>0</v>
      </c>
      <c r="BV58" s="22" t="s">
        <v>0</v>
      </c>
      <c r="BW58" s="22" t="s">
        <v>0</v>
      </c>
      <c r="BX58" s="22" t="s">
        <v>0</v>
      </c>
      <c r="BY58" s="22" t="s">
        <v>0</v>
      </c>
      <c r="BZ58" s="22" t="s">
        <v>0</v>
      </c>
      <c r="CA58" s="22" t="s">
        <v>0</v>
      </c>
      <c r="CB58" s="22" t="s">
        <v>0</v>
      </c>
      <c r="CC58" s="23">
        <f>SUMPRODUCT(LEN(A58:CB58))</f>
        <v>80</v>
      </c>
      <c r="CD58"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PG02P                                                                           </v>
      </c>
      <c r="CE58" s="23">
        <f>LEN(Table387413[[#This Row],[CATAIR]])</f>
        <v>80</v>
      </c>
    </row>
    <row r="59" spans="1:83" x14ac:dyDescent="0.2">
      <c r="A59" s="19" t="s">
        <v>86</v>
      </c>
      <c r="B59" s="19" t="s">
        <v>87</v>
      </c>
      <c r="C59" s="20">
        <v>0</v>
      </c>
      <c r="D59" s="20">
        <v>6</v>
      </c>
      <c r="E59" s="9" t="s">
        <v>102</v>
      </c>
      <c r="F59" s="9" t="s">
        <v>96</v>
      </c>
      <c r="G59" s="9" t="s">
        <v>125</v>
      </c>
      <c r="H59" s="9" t="s">
        <v>89</v>
      </c>
      <c r="I59" s="9" t="s">
        <v>86</v>
      </c>
      <c r="J59" s="9" t="s">
        <v>0</v>
      </c>
      <c r="K59" s="9" t="s">
        <v>0</v>
      </c>
      <c r="L59" s="9" t="s">
        <v>0</v>
      </c>
      <c r="M59" s="9" t="s">
        <v>0</v>
      </c>
      <c r="N59" s="9" t="s">
        <v>0</v>
      </c>
      <c r="O59" s="9" t="s">
        <v>0</v>
      </c>
      <c r="P59" s="9" t="s">
        <v>0</v>
      </c>
      <c r="Q59" s="9" t="s">
        <v>0</v>
      </c>
      <c r="R59" s="9" t="s">
        <v>0</v>
      </c>
      <c r="S59" s="9" t="s">
        <v>0</v>
      </c>
      <c r="T59" s="9" t="s">
        <v>0</v>
      </c>
      <c r="U59" s="9" t="s">
        <v>0</v>
      </c>
      <c r="V59" s="9" t="s">
        <v>0</v>
      </c>
      <c r="W59" s="9" t="s">
        <v>0</v>
      </c>
      <c r="X59" s="9" t="s">
        <v>0</v>
      </c>
      <c r="Y59" s="9" t="s">
        <v>0</v>
      </c>
      <c r="Z59" s="9" t="s">
        <v>0</v>
      </c>
      <c r="AA59" s="9" t="s">
        <v>0</v>
      </c>
      <c r="AB59" s="9" t="s">
        <v>0</v>
      </c>
      <c r="AC59" s="9" t="s">
        <v>0</v>
      </c>
      <c r="AD59" s="9" t="s">
        <v>0</v>
      </c>
      <c r="AE59" s="9" t="s">
        <v>0</v>
      </c>
      <c r="AF59" s="9" t="s">
        <v>0</v>
      </c>
      <c r="AG59" s="9" t="s">
        <v>0</v>
      </c>
      <c r="AH59" s="9" t="s">
        <v>0</v>
      </c>
      <c r="AI59" s="9" t="s">
        <v>0</v>
      </c>
      <c r="AJ59" s="9" t="s">
        <v>0</v>
      </c>
      <c r="AK59" s="9" t="s">
        <v>0</v>
      </c>
      <c r="AL59" s="9" t="s">
        <v>0</v>
      </c>
      <c r="AM59" s="9" t="s">
        <v>0</v>
      </c>
      <c r="AN59" s="9" t="s">
        <v>0</v>
      </c>
      <c r="AO59" s="9" t="s">
        <v>0</v>
      </c>
      <c r="AP59" s="9" t="s">
        <v>0</v>
      </c>
      <c r="AQ59" s="9" t="s">
        <v>0</v>
      </c>
      <c r="AR59" s="9" t="s">
        <v>0</v>
      </c>
      <c r="AS59" s="9" t="s">
        <v>0</v>
      </c>
      <c r="AT59" s="9" t="s">
        <v>97</v>
      </c>
      <c r="AU59" s="9" t="s">
        <v>97</v>
      </c>
      <c r="AV59" s="9" t="s">
        <v>0</v>
      </c>
      <c r="AW59" s="9" t="s">
        <v>0</v>
      </c>
      <c r="AX59" s="9" t="s">
        <v>0</v>
      </c>
      <c r="AY59" s="9" t="s">
        <v>0</v>
      </c>
      <c r="AZ59" s="9" t="s">
        <v>0</v>
      </c>
      <c r="BA59" s="9" t="s">
        <v>0</v>
      </c>
      <c r="BB59" s="9" t="s">
        <v>0</v>
      </c>
      <c r="BC59" s="9" t="s">
        <v>0</v>
      </c>
      <c r="BD59" s="9" t="s">
        <v>0</v>
      </c>
      <c r="BE59" s="9" t="s">
        <v>0</v>
      </c>
      <c r="BF59" s="9" t="s">
        <v>0</v>
      </c>
      <c r="BG59" s="9" t="s">
        <v>0</v>
      </c>
      <c r="BH59" s="9" t="s">
        <v>0</v>
      </c>
      <c r="BI59" s="9" t="s">
        <v>0</v>
      </c>
      <c r="BJ59" s="9" t="s">
        <v>0</v>
      </c>
      <c r="BK59" s="9" t="s">
        <v>0</v>
      </c>
      <c r="BL59" s="9" t="s">
        <v>0</v>
      </c>
      <c r="BM59" s="9" t="s">
        <v>0</v>
      </c>
      <c r="BN59" s="9" t="s">
        <v>0</v>
      </c>
      <c r="BO59" s="9" t="s">
        <v>0</v>
      </c>
      <c r="BP59" s="9" t="s">
        <v>0</v>
      </c>
      <c r="BQ59" s="9" t="s">
        <v>0</v>
      </c>
      <c r="BR59" s="9" t="s">
        <v>0</v>
      </c>
      <c r="BS59" s="9" t="s">
        <v>0</v>
      </c>
      <c r="BT59" s="9" t="s">
        <v>0</v>
      </c>
      <c r="BU59" s="9" t="s">
        <v>0</v>
      </c>
      <c r="BV59" s="9" t="s">
        <v>0</v>
      </c>
      <c r="BW59" s="9" t="s">
        <v>0</v>
      </c>
      <c r="BX59" s="9" t="s">
        <v>0</v>
      </c>
      <c r="BY59" s="9" t="s">
        <v>0</v>
      </c>
      <c r="BZ59" s="9" t="s">
        <v>0</v>
      </c>
      <c r="CA59" s="9" t="s">
        <v>0</v>
      </c>
      <c r="CB59" s="9" t="s">
        <v>0</v>
      </c>
      <c r="CC59" s="3">
        <f t="shared" ref="CC59:CC61" si="3">SUMPRODUCT(LEN(A59:CB59))</f>
        <v>80</v>
      </c>
      <c r="CD5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PG06HRVSP                                    LL                                 </v>
      </c>
      <c r="CE59" s="3">
        <f>LEN(Table387413[[#This Row],[CATAIR]])</f>
        <v>80</v>
      </c>
    </row>
    <row r="60" spans="1:83" x14ac:dyDescent="0.2">
      <c r="A60" s="19" t="s">
        <v>86</v>
      </c>
      <c r="B60" s="19" t="s">
        <v>87</v>
      </c>
      <c r="C60" s="20">
        <v>1</v>
      </c>
      <c r="D60" s="20">
        <v>0</v>
      </c>
      <c r="E60" s="9" t="s">
        <v>95</v>
      </c>
      <c r="F60" s="9" t="s">
        <v>100</v>
      </c>
      <c r="G60" s="9">
        <v>1</v>
      </c>
      <c r="H60" s="9" t="s">
        <v>0</v>
      </c>
      <c r="I60" s="9" t="s">
        <v>0</v>
      </c>
      <c r="J60" s="9" t="s">
        <v>0</v>
      </c>
      <c r="K60" s="9" t="s">
        <v>95</v>
      </c>
      <c r="L60" s="9" t="s">
        <v>84</v>
      </c>
      <c r="M60" s="9" t="s">
        <v>81</v>
      </c>
      <c r="N60" s="9" t="s">
        <v>0</v>
      </c>
      <c r="O60" s="9" t="s">
        <v>0</v>
      </c>
      <c r="P60" s="9" t="s">
        <v>0</v>
      </c>
      <c r="Q60" s="9" t="s">
        <v>0</v>
      </c>
      <c r="R60" s="9" t="s">
        <v>0</v>
      </c>
      <c r="S60" s="9" t="s">
        <v>0</v>
      </c>
      <c r="T60" s="9" t="s">
        <v>0</v>
      </c>
      <c r="U60" s="9" t="s">
        <v>0</v>
      </c>
      <c r="V60" s="9" t="s">
        <v>0</v>
      </c>
      <c r="W60" s="9" t="s">
        <v>0</v>
      </c>
      <c r="X60" s="9" t="s">
        <v>0</v>
      </c>
      <c r="Y60" s="9" t="s">
        <v>0</v>
      </c>
      <c r="Z60" s="9" t="s">
        <v>0</v>
      </c>
      <c r="AA60" s="9" t="s">
        <v>0</v>
      </c>
      <c r="AB60" s="9" t="s">
        <v>0</v>
      </c>
      <c r="AC60" s="9" t="s">
        <v>0</v>
      </c>
      <c r="AD60" s="9" t="s">
        <v>0</v>
      </c>
      <c r="AE60" s="9" t="s">
        <v>0</v>
      </c>
      <c r="AF60" s="9" t="s">
        <v>0</v>
      </c>
      <c r="AG60" s="9" t="s">
        <v>0</v>
      </c>
      <c r="AH60" s="9" t="s">
        <v>0</v>
      </c>
      <c r="AI60" s="9" t="s">
        <v>0</v>
      </c>
      <c r="AJ60" s="9" t="s">
        <v>0</v>
      </c>
      <c r="AK60" s="9" t="s">
        <v>0</v>
      </c>
      <c r="AL60" s="9" t="s">
        <v>0</v>
      </c>
      <c r="AM60" s="9" t="s">
        <v>0</v>
      </c>
      <c r="AN60" s="9" t="s">
        <v>0</v>
      </c>
      <c r="AO60" s="9" t="s">
        <v>0</v>
      </c>
      <c r="AP60" s="9" t="s">
        <v>0</v>
      </c>
      <c r="AQ60" s="9" t="s">
        <v>0</v>
      </c>
      <c r="AR60" s="9" t="s">
        <v>0</v>
      </c>
      <c r="AS60" s="9" t="s">
        <v>0</v>
      </c>
      <c r="AT60" s="9" t="s">
        <v>0</v>
      </c>
      <c r="AU60" s="9" t="s">
        <v>0</v>
      </c>
      <c r="AV60" s="9" t="s">
        <v>0</v>
      </c>
      <c r="AW60" s="9" t="s">
        <v>0</v>
      </c>
      <c r="AX60" s="9" t="s">
        <v>0</v>
      </c>
      <c r="AY60" s="9" t="s">
        <v>0</v>
      </c>
      <c r="AZ60" s="9" t="s">
        <v>0</v>
      </c>
      <c r="BA60" s="9" t="s">
        <v>0</v>
      </c>
      <c r="BB60" s="9" t="s">
        <v>0</v>
      </c>
      <c r="BC60" s="9" t="s">
        <v>0</v>
      </c>
      <c r="BD60" s="9" t="s">
        <v>0</v>
      </c>
      <c r="BE60" s="9" t="s">
        <v>0</v>
      </c>
      <c r="BF60" s="9" t="s">
        <v>0</v>
      </c>
      <c r="BG60" s="9" t="s">
        <v>0</v>
      </c>
      <c r="BH60" s="9" t="s">
        <v>0</v>
      </c>
      <c r="BI60" s="9" t="s">
        <v>0</v>
      </c>
      <c r="BJ60" s="9" t="s">
        <v>0</v>
      </c>
      <c r="BK60" s="9" t="s">
        <v>0</v>
      </c>
      <c r="BL60" s="9" t="s">
        <v>0</v>
      </c>
      <c r="BM60" s="9" t="s">
        <v>0</v>
      </c>
      <c r="BN60" s="9" t="s">
        <v>0</v>
      </c>
      <c r="BO60" s="9" t="s">
        <v>0</v>
      </c>
      <c r="BP60" s="9" t="s">
        <v>0</v>
      </c>
      <c r="BQ60" s="9" t="s">
        <v>0</v>
      </c>
      <c r="BR60" s="9" t="s">
        <v>0</v>
      </c>
      <c r="BS60" s="9" t="s">
        <v>0</v>
      </c>
      <c r="BT60" s="9" t="s">
        <v>0</v>
      </c>
      <c r="BU60" s="9" t="s">
        <v>0</v>
      </c>
      <c r="BV60" s="9" t="s">
        <v>0</v>
      </c>
      <c r="BW60" s="9" t="s">
        <v>0</v>
      </c>
      <c r="BX60" s="9" t="s">
        <v>0</v>
      </c>
      <c r="BY60" s="9" t="s">
        <v>0</v>
      </c>
      <c r="BZ60" s="9" t="s">
        <v>0</v>
      </c>
      <c r="CA60" s="9" t="s">
        <v>0</v>
      </c>
      <c r="CB60" s="9" t="s">
        <v>0</v>
      </c>
      <c r="CC60" s="3">
        <f t="shared" si="3"/>
        <v>80</v>
      </c>
      <c r="CD6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PG10NM1   NOT                                                                   </v>
      </c>
      <c r="CE60" s="3">
        <f>LEN(Table387413[[#This Row],[CATAIR]])</f>
        <v>80</v>
      </c>
    </row>
    <row r="61" spans="1:83" x14ac:dyDescent="0.2">
      <c r="A61" s="14" t="s">
        <v>86</v>
      </c>
      <c r="B61" s="14" t="s">
        <v>87</v>
      </c>
      <c r="C61" s="16">
        <v>2</v>
      </c>
      <c r="D61" s="16">
        <v>2</v>
      </c>
      <c r="E61" s="9" t="s">
        <v>93</v>
      </c>
      <c r="F61" s="9">
        <v>8</v>
      </c>
      <c r="G61" s="9">
        <v>7</v>
      </c>
      <c r="H61" s="9">
        <v>7</v>
      </c>
      <c r="I61" s="9" t="s">
        <v>0</v>
      </c>
      <c r="J61" s="9" t="s">
        <v>0</v>
      </c>
      <c r="K61" s="9" t="s">
        <v>0</v>
      </c>
      <c r="L61" s="9" t="s">
        <v>0</v>
      </c>
      <c r="M61" s="9" t="s">
        <v>107</v>
      </c>
      <c r="N61" s="9">
        <v>1</v>
      </c>
      <c r="O61" s="9" t="s">
        <v>0</v>
      </c>
      <c r="P61" s="9" t="s">
        <v>0</v>
      </c>
      <c r="Q61" s="9" t="s">
        <v>0</v>
      </c>
      <c r="R61" s="9" t="s">
        <v>0</v>
      </c>
      <c r="S61" s="9" t="s">
        <v>0</v>
      </c>
      <c r="T61" s="9" t="s">
        <v>0</v>
      </c>
      <c r="U61" s="9" t="s">
        <v>0</v>
      </c>
      <c r="V61" s="9" t="s">
        <v>0</v>
      </c>
      <c r="W61" s="9" t="s">
        <v>0</v>
      </c>
      <c r="X61" s="9" t="s">
        <v>0</v>
      </c>
      <c r="Y61" s="9" t="s">
        <v>0</v>
      </c>
      <c r="Z61" s="9" t="s">
        <v>0</v>
      </c>
      <c r="AA61" s="9" t="s">
        <v>0</v>
      </c>
      <c r="AB61" s="9" t="s">
        <v>0</v>
      </c>
      <c r="AC61" s="9" t="s">
        <v>0</v>
      </c>
      <c r="AD61" s="9" t="s">
        <v>0</v>
      </c>
      <c r="AE61" s="9" t="s">
        <v>0</v>
      </c>
      <c r="AF61" s="9" t="s">
        <v>0</v>
      </c>
      <c r="AG61" s="9" t="s">
        <v>0</v>
      </c>
      <c r="AH61" s="9" t="s">
        <v>0</v>
      </c>
      <c r="AI61" s="9" t="s">
        <v>0</v>
      </c>
      <c r="AJ61" s="9" t="s">
        <v>0</v>
      </c>
      <c r="AK61" s="9" t="s">
        <v>0</v>
      </c>
      <c r="AL61" s="9" t="s">
        <v>0</v>
      </c>
      <c r="AM61" s="9" t="s">
        <v>0</v>
      </c>
      <c r="AN61" s="9" t="s">
        <v>0</v>
      </c>
      <c r="AO61" s="9" t="s">
        <v>0</v>
      </c>
      <c r="AP61" s="9" t="s">
        <v>0</v>
      </c>
      <c r="AQ61" s="9" t="s">
        <v>0</v>
      </c>
      <c r="AR61" s="9" t="s">
        <v>0</v>
      </c>
      <c r="AS61" s="9" t="s">
        <v>0</v>
      </c>
      <c r="AT61" s="9" t="s">
        <v>0</v>
      </c>
      <c r="AU61" s="9" t="s">
        <v>0</v>
      </c>
      <c r="AV61" s="9" t="s">
        <v>0</v>
      </c>
      <c r="AW61" s="9" t="s">
        <v>0</v>
      </c>
      <c r="AX61" s="9" t="s">
        <v>0</v>
      </c>
      <c r="AY61" s="9" t="s">
        <v>0</v>
      </c>
      <c r="AZ61" s="9" t="s">
        <v>0</v>
      </c>
      <c r="BA61" s="9" t="s">
        <v>0</v>
      </c>
      <c r="BB61" s="9" t="s">
        <v>0</v>
      </c>
      <c r="BC61" s="9" t="s">
        <v>0</v>
      </c>
      <c r="BD61" s="9" t="s">
        <v>0</v>
      </c>
      <c r="BE61" s="9" t="s">
        <v>0</v>
      </c>
      <c r="BF61" s="9" t="s">
        <v>0</v>
      </c>
      <c r="BG61" s="9" t="s">
        <v>0</v>
      </c>
      <c r="BH61" s="9" t="s">
        <v>0</v>
      </c>
      <c r="BI61" s="9" t="s">
        <v>0</v>
      </c>
      <c r="BJ61" s="9" t="s">
        <v>0</v>
      </c>
      <c r="BK61" s="9" t="s">
        <v>0</v>
      </c>
      <c r="BL61" s="9" t="s">
        <v>0</v>
      </c>
      <c r="BM61" s="9" t="s">
        <v>0</v>
      </c>
      <c r="BN61" s="9" t="s">
        <v>0</v>
      </c>
      <c r="BO61" s="9" t="s">
        <v>0</v>
      </c>
      <c r="BP61" s="9" t="s">
        <v>0</v>
      </c>
      <c r="BQ61" s="9" t="s">
        <v>0</v>
      </c>
      <c r="BR61" s="9" t="s">
        <v>0</v>
      </c>
      <c r="BS61" s="9" t="s">
        <v>0</v>
      </c>
      <c r="BT61" s="9" t="s">
        <v>0</v>
      </c>
      <c r="BU61" s="9" t="s">
        <v>0</v>
      </c>
      <c r="BV61" s="9" t="s">
        <v>0</v>
      </c>
      <c r="BW61" s="9" t="s">
        <v>0</v>
      </c>
      <c r="BX61" s="9" t="s">
        <v>0</v>
      </c>
      <c r="BY61" s="9" t="s">
        <v>0</v>
      </c>
      <c r="BZ61" s="9" t="s">
        <v>0</v>
      </c>
      <c r="CA61" s="9" t="s">
        <v>0</v>
      </c>
      <c r="CB61" s="9" t="s">
        <v>0</v>
      </c>
      <c r="CC61" s="3">
        <f t="shared" si="3"/>
        <v>80</v>
      </c>
      <c r="CD6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PG22Y877    B1                                                                  </v>
      </c>
      <c r="CE61" s="3">
        <f>LEN(Table387413[[#This Row],[CATAIR]])</f>
        <v>80</v>
      </c>
    </row>
    <row r="62" spans="1:83" x14ac:dyDescent="0.2">
      <c r="A62" s="13" t="s">
        <v>86</v>
      </c>
      <c r="B62" s="13" t="s">
        <v>87</v>
      </c>
      <c r="C62" s="13">
        <v>2</v>
      </c>
      <c r="D62" s="13">
        <v>2</v>
      </c>
      <c r="E62" s="9" t="s">
        <v>93</v>
      </c>
      <c r="F62" s="9">
        <v>8</v>
      </c>
      <c r="G62" s="9">
        <v>9</v>
      </c>
      <c r="H62" s="9">
        <v>7</v>
      </c>
      <c r="I62" s="9" t="s">
        <v>0</v>
      </c>
      <c r="J62" s="9" t="s">
        <v>0</v>
      </c>
      <c r="K62" s="9" t="s">
        <v>0</v>
      </c>
      <c r="L62" s="9" t="s">
        <v>0</v>
      </c>
      <c r="M62" s="9" t="s">
        <v>0</v>
      </c>
      <c r="N62" s="9" t="s">
        <v>0</v>
      </c>
      <c r="O62" s="9" t="s">
        <v>0</v>
      </c>
      <c r="P62" s="9" t="s">
        <v>0</v>
      </c>
      <c r="Q62" s="9" t="s">
        <v>0</v>
      </c>
      <c r="R62" s="9" t="s">
        <v>0</v>
      </c>
      <c r="S62" s="9" t="s">
        <v>0</v>
      </c>
      <c r="T62" s="9" t="s">
        <v>0</v>
      </c>
      <c r="U62" s="9" t="s">
        <v>0</v>
      </c>
      <c r="V62" s="9" t="s">
        <v>0</v>
      </c>
      <c r="W62" s="9" t="s">
        <v>0</v>
      </c>
      <c r="X62" s="9" t="s">
        <v>0</v>
      </c>
      <c r="Y62" s="9" t="s">
        <v>0</v>
      </c>
      <c r="Z62" s="9" t="s">
        <v>0</v>
      </c>
      <c r="AA62" s="9" t="s">
        <v>0</v>
      </c>
      <c r="AB62" s="9" t="s">
        <v>0</v>
      </c>
      <c r="AC62" s="9" t="s">
        <v>0</v>
      </c>
      <c r="AD62" s="9" t="s">
        <v>0</v>
      </c>
      <c r="AE62" s="9" t="s">
        <v>0</v>
      </c>
      <c r="AF62" s="9" t="s">
        <v>0</v>
      </c>
      <c r="AG62" s="9" t="s">
        <v>0</v>
      </c>
      <c r="AH62" s="9" t="s">
        <v>0</v>
      </c>
      <c r="AI62" s="9" t="s">
        <v>0</v>
      </c>
      <c r="AJ62" s="9" t="s">
        <v>0</v>
      </c>
      <c r="AK62" s="9" t="s">
        <v>0</v>
      </c>
      <c r="AL62" s="9" t="s">
        <v>0</v>
      </c>
      <c r="AM62" s="9" t="s">
        <v>0</v>
      </c>
      <c r="AN62" s="9" t="s">
        <v>0</v>
      </c>
      <c r="AO62" s="9" t="s">
        <v>0</v>
      </c>
      <c r="AP62" s="9" t="s">
        <v>0</v>
      </c>
      <c r="AQ62" s="9" t="s">
        <v>0</v>
      </c>
      <c r="AR62" s="9" t="s">
        <v>0</v>
      </c>
      <c r="AS62" s="9" t="s">
        <v>0</v>
      </c>
      <c r="AT62" s="9" t="s">
        <v>0</v>
      </c>
      <c r="AU62" s="9" t="s">
        <v>0</v>
      </c>
      <c r="AV62" s="9" t="s">
        <v>0</v>
      </c>
      <c r="AW62" s="9" t="s">
        <v>0</v>
      </c>
      <c r="AX62" s="9" t="s">
        <v>0</v>
      </c>
      <c r="AY62" s="9" t="s">
        <v>0</v>
      </c>
      <c r="AZ62" s="9" t="s">
        <v>0</v>
      </c>
      <c r="BA62" s="9" t="s">
        <v>0</v>
      </c>
      <c r="BB62" s="9" t="s">
        <v>0</v>
      </c>
      <c r="BC62" s="9" t="s">
        <v>0</v>
      </c>
      <c r="BD62" s="9" t="s">
        <v>0</v>
      </c>
      <c r="BE62" s="9" t="s">
        <v>0</v>
      </c>
      <c r="BF62" s="9" t="s">
        <v>0</v>
      </c>
      <c r="BG62" s="9" t="s">
        <v>0</v>
      </c>
      <c r="BH62" s="9" t="s">
        <v>0</v>
      </c>
      <c r="BI62" s="9" t="s">
        <v>0</v>
      </c>
      <c r="BJ62" s="9" t="s">
        <v>0</v>
      </c>
      <c r="BK62" s="9" t="s">
        <v>0</v>
      </c>
      <c r="BL62" s="9" t="s">
        <v>0</v>
      </c>
      <c r="BM62" s="9" t="s">
        <v>0</v>
      </c>
      <c r="BN62" s="9" t="s">
        <v>0</v>
      </c>
      <c r="BO62" s="9" t="s">
        <v>0</v>
      </c>
      <c r="BP62" s="9" t="s">
        <v>0</v>
      </c>
      <c r="BQ62" s="9" t="s">
        <v>0</v>
      </c>
      <c r="BR62" s="9" t="s">
        <v>0</v>
      </c>
      <c r="BS62" s="9" t="s">
        <v>0</v>
      </c>
      <c r="BT62" s="9" t="s">
        <v>0</v>
      </c>
      <c r="BU62" s="9" t="s">
        <v>0</v>
      </c>
      <c r="BV62" s="9" t="s">
        <v>0</v>
      </c>
      <c r="BW62" s="9" t="s">
        <v>0</v>
      </c>
      <c r="BX62" s="9" t="s">
        <v>0</v>
      </c>
      <c r="BY62" s="9" t="s">
        <v>0</v>
      </c>
      <c r="BZ62" s="9" t="s">
        <v>0</v>
      </c>
      <c r="CA62" s="9" t="s">
        <v>0</v>
      </c>
      <c r="CB62" s="9" t="s">
        <v>0</v>
      </c>
      <c r="CC62" s="3">
        <f>SUMPRODUCT(LEN(A62:CB62))</f>
        <v>80</v>
      </c>
      <c r="CD62"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PG22Y897                                                                        </v>
      </c>
      <c r="CE62" s="3">
        <f>LEN(Table387413[[#This Row],[CATAIR]])</f>
        <v>80</v>
      </c>
    </row>
    <row r="63" spans="1:83" s="14" customFormat="1" x14ac:dyDescent="0.2">
      <c r="A63" s="21" t="s">
        <v>86</v>
      </c>
      <c r="B63" s="21" t="s">
        <v>87</v>
      </c>
      <c r="C63" s="21">
        <v>3</v>
      </c>
      <c r="D63" s="21">
        <v>1</v>
      </c>
      <c r="E63" s="22" t="s">
        <v>125</v>
      </c>
      <c r="F63" s="22" t="s">
        <v>94</v>
      </c>
      <c r="G63" s="22" t="s">
        <v>96</v>
      </c>
      <c r="H63" s="22" t="s">
        <v>103</v>
      </c>
      <c r="I63" s="22" t="s">
        <v>85</v>
      </c>
      <c r="J63" s="22" t="s">
        <v>0</v>
      </c>
      <c r="K63" s="22" t="s">
        <v>0</v>
      </c>
      <c r="L63" s="22" t="s">
        <v>0</v>
      </c>
      <c r="M63" s="22" t="s">
        <v>0</v>
      </c>
      <c r="N63" s="22" t="s">
        <v>0</v>
      </c>
      <c r="O63" s="22" t="s">
        <v>0</v>
      </c>
      <c r="P63" s="22" t="s">
        <v>0</v>
      </c>
      <c r="Q63" s="22" t="s">
        <v>0</v>
      </c>
      <c r="R63" s="22" t="s">
        <v>0</v>
      </c>
      <c r="S63" s="22" t="s">
        <v>0</v>
      </c>
      <c r="T63" s="22" t="s">
        <v>0</v>
      </c>
      <c r="U63" s="22" t="s">
        <v>0</v>
      </c>
      <c r="V63" s="22" t="s">
        <v>0</v>
      </c>
      <c r="W63" s="22" t="s">
        <v>0</v>
      </c>
      <c r="X63" s="22" t="s">
        <v>0</v>
      </c>
      <c r="Y63" s="22" t="s">
        <v>0</v>
      </c>
      <c r="Z63" s="22" t="s">
        <v>0</v>
      </c>
      <c r="AA63" s="22" t="s">
        <v>0</v>
      </c>
      <c r="AB63" s="22" t="s">
        <v>0</v>
      </c>
      <c r="AC63" s="22" t="s">
        <v>0</v>
      </c>
      <c r="AD63" s="22" t="s">
        <v>0</v>
      </c>
      <c r="AE63" s="22" t="s">
        <v>0</v>
      </c>
      <c r="AF63" s="22" t="s">
        <v>0</v>
      </c>
      <c r="AG63" s="22" t="s">
        <v>0</v>
      </c>
      <c r="AH63" s="22" t="s">
        <v>0</v>
      </c>
      <c r="AI63" s="22" t="s">
        <v>0</v>
      </c>
      <c r="AJ63" s="22" t="s">
        <v>0</v>
      </c>
      <c r="AK63" s="22" t="s">
        <v>0</v>
      </c>
      <c r="AL63" s="22" t="s">
        <v>0</v>
      </c>
      <c r="AM63" s="22" t="s">
        <v>0</v>
      </c>
      <c r="AN63" s="22" t="s">
        <v>0</v>
      </c>
      <c r="AO63" s="22" t="s">
        <v>0</v>
      </c>
      <c r="AP63" s="22" t="s">
        <v>0</v>
      </c>
      <c r="AQ63" s="22" t="s">
        <v>0</v>
      </c>
      <c r="AR63" s="22" t="s">
        <v>0</v>
      </c>
      <c r="AS63" s="22" t="s">
        <v>0</v>
      </c>
      <c r="AT63" s="22" t="s">
        <v>0</v>
      </c>
      <c r="AU63" s="22" t="s">
        <v>0</v>
      </c>
      <c r="AV63" s="22" t="s">
        <v>0</v>
      </c>
      <c r="AW63" s="22" t="s">
        <v>0</v>
      </c>
      <c r="AX63" s="22" t="s">
        <v>0</v>
      </c>
      <c r="AY63" s="22" t="s">
        <v>0</v>
      </c>
      <c r="AZ63" s="22" t="s">
        <v>0</v>
      </c>
      <c r="BA63" s="22" t="s">
        <v>0</v>
      </c>
      <c r="BB63" s="22" t="s">
        <v>0</v>
      </c>
      <c r="BC63" s="22" t="s">
        <v>0</v>
      </c>
      <c r="BD63" s="22" t="s">
        <v>0</v>
      </c>
      <c r="BE63" s="22" t="s">
        <v>0</v>
      </c>
      <c r="BF63" s="22" t="s">
        <v>0</v>
      </c>
      <c r="BG63" s="22" t="s">
        <v>0</v>
      </c>
      <c r="BH63" s="22" t="s">
        <v>0</v>
      </c>
      <c r="BI63" s="22" t="s">
        <v>0</v>
      </c>
      <c r="BJ63" s="22" t="s">
        <v>0</v>
      </c>
      <c r="BK63" s="22" t="s">
        <v>0</v>
      </c>
      <c r="BL63" s="22" t="s">
        <v>0</v>
      </c>
      <c r="BM63" s="22" t="s">
        <v>0</v>
      </c>
      <c r="BN63" s="22" t="s">
        <v>0</v>
      </c>
      <c r="BO63" s="22" t="s">
        <v>0</v>
      </c>
      <c r="BP63" s="22" t="s">
        <v>0</v>
      </c>
      <c r="BQ63" s="22" t="s">
        <v>0</v>
      </c>
      <c r="BR63" s="22" t="s">
        <v>0</v>
      </c>
      <c r="BS63" s="22" t="s">
        <v>0</v>
      </c>
      <c r="BT63" s="22" t="s">
        <v>0</v>
      </c>
      <c r="BU63" s="22" t="s">
        <v>0</v>
      </c>
      <c r="BV63" s="22" t="s">
        <v>0</v>
      </c>
      <c r="BW63" s="22" t="s">
        <v>0</v>
      </c>
      <c r="BX63" s="22" t="s">
        <v>0</v>
      </c>
      <c r="BY63" s="22" t="s">
        <v>0</v>
      </c>
      <c r="BZ63" s="22" t="s">
        <v>0</v>
      </c>
      <c r="CA63" s="22" t="s">
        <v>0</v>
      </c>
      <c r="CB63" s="22" t="s">
        <v>0</v>
      </c>
      <c r="CC63" s="23">
        <f>SUMPRODUCT(LEN(A63:CB63))</f>
        <v>80</v>
      </c>
      <c r="CD63"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PG31VCRKI                                                                       </v>
      </c>
      <c r="CE63" s="23">
        <f>LEN(Table387413[[#This Row],[CATAIR]])</f>
        <v>80</v>
      </c>
    </row>
    <row r="64" spans="1:83" x14ac:dyDescent="0.2">
      <c r="A64" s="14" t="s">
        <v>86</v>
      </c>
      <c r="B64" s="14" t="s">
        <v>87</v>
      </c>
      <c r="C64" s="14" t="s">
        <v>84</v>
      </c>
      <c r="D64" s="14" t="s">
        <v>85</v>
      </c>
      <c r="E64" s="9" t="s">
        <v>0</v>
      </c>
      <c r="F64" s="9" t="s">
        <v>0</v>
      </c>
      <c r="G64" s="9" t="s">
        <v>0</v>
      </c>
      <c r="H64" s="9" t="s">
        <v>0</v>
      </c>
      <c r="I64" s="9" t="s">
        <v>0</v>
      </c>
      <c r="J64" s="9" t="s">
        <v>0</v>
      </c>
      <c r="K64" s="14" t="s">
        <v>93</v>
      </c>
      <c r="L64" s="14" t="s">
        <v>88</v>
      </c>
      <c r="M64" s="14" t="s">
        <v>97</v>
      </c>
      <c r="N64" s="14" t="s">
        <v>97</v>
      </c>
      <c r="O64" s="14" t="s">
        <v>84</v>
      </c>
      <c r="P64" s="14" t="s">
        <v>101</v>
      </c>
      <c r="Q64" s="14" t="s">
        <v>92</v>
      </c>
      <c r="R64" s="14" t="s">
        <v>85</v>
      </c>
      <c r="S64" s="14" t="s">
        <v>95</v>
      </c>
      <c r="T64" s="15" t="s">
        <v>0</v>
      </c>
      <c r="U64" s="14" t="s">
        <v>81</v>
      </c>
      <c r="V64" s="14" t="s">
        <v>104</v>
      </c>
      <c r="W64" s="14" t="s">
        <v>95</v>
      </c>
      <c r="X64" s="9" t="s">
        <v>91</v>
      </c>
      <c r="Y64" s="9" t="s">
        <v>0</v>
      </c>
      <c r="Z64" s="9" t="s">
        <v>92</v>
      </c>
      <c r="AA64" s="9" t="s">
        <v>96</v>
      </c>
      <c r="AB64" s="9" t="s">
        <v>84</v>
      </c>
      <c r="AC64" s="9" t="s">
        <v>114</v>
      </c>
      <c r="AD64" s="9" t="s">
        <v>88</v>
      </c>
      <c r="AE64" s="9" t="s">
        <v>95</v>
      </c>
      <c r="AF64" s="9" t="s">
        <v>0</v>
      </c>
      <c r="AG64" s="9" t="s">
        <v>0</v>
      </c>
      <c r="AH64" s="9" t="s">
        <v>0</v>
      </c>
      <c r="AI64" s="9" t="s">
        <v>0</v>
      </c>
      <c r="AJ64" s="9" t="s">
        <v>0</v>
      </c>
      <c r="AK64" s="9" t="s">
        <v>0</v>
      </c>
      <c r="AL64" s="9" t="s">
        <v>0</v>
      </c>
      <c r="AM64" s="9" t="s">
        <v>0</v>
      </c>
      <c r="AN64" s="9" t="s">
        <v>0</v>
      </c>
      <c r="AO64" s="9" t="s">
        <v>0</v>
      </c>
      <c r="AP64" s="9" t="s">
        <v>0</v>
      </c>
      <c r="AQ64" s="9" t="s">
        <v>0</v>
      </c>
      <c r="AR64" s="9" t="s">
        <v>0</v>
      </c>
      <c r="AS64" s="9" t="s">
        <v>0</v>
      </c>
      <c r="AT64" s="9" t="s">
        <v>0</v>
      </c>
      <c r="AU64" s="9" t="s">
        <v>0</v>
      </c>
      <c r="AV64" s="9" t="s">
        <v>0</v>
      </c>
      <c r="AW64" s="9" t="s">
        <v>0</v>
      </c>
      <c r="AX64" s="9" t="s">
        <v>0</v>
      </c>
      <c r="AY64" s="9" t="s">
        <v>0</v>
      </c>
      <c r="AZ64" s="9" t="s">
        <v>0</v>
      </c>
      <c r="BA64" s="9" t="s">
        <v>0</v>
      </c>
      <c r="BB64" s="9" t="s">
        <v>0</v>
      </c>
      <c r="BC64" s="9" t="s">
        <v>0</v>
      </c>
      <c r="BD64" s="9" t="s">
        <v>0</v>
      </c>
      <c r="BE64" s="9" t="s">
        <v>0</v>
      </c>
      <c r="BF64" s="9" t="s">
        <v>0</v>
      </c>
      <c r="BG64" s="9" t="s">
        <v>0</v>
      </c>
      <c r="BH64" s="9" t="s">
        <v>0</v>
      </c>
      <c r="BI64" s="9" t="s">
        <v>0</v>
      </c>
      <c r="BJ64" s="9" t="s">
        <v>0</v>
      </c>
      <c r="BK64" s="9" t="s">
        <v>0</v>
      </c>
      <c r="BL64" s="9" t="s">
        <v>0</v>
      </c>
      <c r="BM64" s="9" t="s">
        <v>0</v>
      </c>
      <c r="BN64" s="9" t="s">
        <v>0</v>
      </c>
      <c r="BO64" s="9" t="s">
        <v>0</v>
      </c>
      <c r="BP64" s="9" t="s">
        <v>0</v>
      </c>
      <c r="BQ64" s="9" t="s">
        <v>0</v>
      </c>
      <c r="BR64" s="9" t="s">
        <v>0</v>
      </c>
      <c r="BS64" s="9" t="s">
        <v>0</v>
      </c>
      <c r="BT64" s="9" t="s">
        <v>0</v>
      </c>
      <c r="BU64" s="9" t="s">
        <v>0</v>
      </c>
      <c r="BV64" s="9" t="s">
        <v>0</v>
      </c>
      <c r="BW64" s="9" t="s">
        <v>0</v>
      </c>
      <c r="BX64" s="9" t="s">
        <v>0</v>
      </c>
      <c r="BY64" s="9" t="s">
        <v>0</v>
      </c>
      <c r="BZ64" s="9" t="s">
        <v>0</v>
      </c>
      <c r="CA64" s="9" t="s">
        <v>0</v>
      </c>
      <c r="CB64" s="9" t="s">
        <v>0</v>
      </c>
      <c r="CC64" s="3">
        <f t="shared" ref="CC64:CC65" si="4">SUMPRODUCT(LEN(A64:CB64))</f>
        <v>80</v>
      </c>
      <c r="CD64"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PGOI      YELLOWFIN TUNA FROZEN                                                 </v>
      </c>
      <c r="CE64" s="3">
        <f>LEN(Table387413[[#This Row],[CATAIR]])</f>
        <v>80</v>
      </c>
    </row>
    <row r="65" spans="1:83" x14ac:dyDescent="0.2">
      <c r="A65" s="12" t="s">
        <v>86</v>
      </c>
      <c r="B65" s="13" t="s">
        <v>87</v>
      </c>
      <c r="C65" s="11">
        <v>0</v>
      </c>
      <c r="D65" s="11">
        <v>1</v>
      </c>
      <c r="E65" s="9">
        <v>0</v>
      </c>
      <c r="F65" s="9">
        <v>0</v>
      </c>
      <c r="G65" s="9">
        <v>1</v>
      </c>
      <c r="H65" s="9" t="s">
        <v>95</v>
      </c>
      <c r="I65" s="9" t="s">
        <v>100</v>
      </c>
      <c r="J65" s="9" t="s">
        <v>92</v>
      </c>
      <c r="K65" s="9">
        <v>3</v>
      </c>
      <c r="L65" s="9">
        <v>7</v>
      </c>
      <c r="M65" s="9">
        <v>0</v>
      </c>
      <c r="N65" s="9" t="s">
        <v>93</v>
      </c>
      <c r="O65" s="9" t="s">
        <v>92</v>
      </c>
      <c r="P65" s="9" t="s">
        <v>81</v>
      </c>
      <c r="Q65" s="9" t="s">
        <v>93</v>
      </c>
      <c r="R65" s="9" t="s">
        <v>93</v>
      </c>
      <c r="S65" s="9" t="s">
        <v>0</v>
      </c>
      <c r="T65" s="9" t="s">
        <v>0</v>
      </c>
      <c r="U65" s="9" t="s">
        <v>0</v>
      </c>
      <c r="V65" s="9" t="s">
        <v>0</v>
      </c>
      <c r="W65" s="9" t="s">
        <v>0</v>
      </c>
      <c r="X65" s="9" t="s">
        <v>0</v>
      </c>
      <c r="Y65" s="9" t="s">
        <v>0</v>
      </c>
      <c r="Z65" s="9" t="s">
        <v>0</v>
      </c>
      <c r="AA65" s="9" t="s">
        <v>0</v>
      </c>
      <c r="AB65" s="9" t="s">
        <v>0</v>
      </c>
      <c r="AC65" s="9" t="s">
        <v>0</v>
      </c>
      <c r="AD65" s="9" t="s">
        <v>0</v>
      </c>
      <c r="AE65" s="9" t="s">
        <v>0</v>
      </c>
      <c r="AF65" s="9" t="s">
        <v>0</v>
      </c>
      <c r="AG65" s="9" t="s">
        <v>0</v>
      </c>
      <c r="AH65" s="9" t="s">
        <v>0</v>
      </c>
      <c r="AI65" s="9" t="s">
        <v>0</v>
      </c>
      <c r="AJ65" s="9" t="s">
        <v>0</v>
      </c>
      <c r="AK65" s="9" t="s">
        <v>0</v>
      </c>
      <c r="AL65" s="9" t="s">
        <v>0</v>
      </c>
      <c r="AM65" s="9" t="s">
        <v>0</v>
      </c>
      <c r="AN65" s="9" t="s">
        <v>0</v>
      </c>
      <c r="AO65" s="9" t="s">
        <v>0</v>
      </c>
      <c r="AP65" s="9" t="s">
        <v>0</v>
      </c>
      <c r="AQ65" s="9" t="s">
        <v>0</v>
      </c>
      <c r="AR65" s="9" t="s">
        <v>0</v>
      </c>
      <c r="AS65" s="9" t="s">
        <v>0</v>
      </c>
      <c r="AT65" s="9" t="s">
        <v>0</v>
      </c>
      <c r="AU65" s="9" t="s">
        <v>0</v>
      </c>
      <c r="AV65" s="9" t="s">
        <v>0</v>
      </c>
      <c r="AW65" s="9" t="s">
        <v>0</v>
      </c>
      <c r="AX65" s="9" t="s">
        <v>0</v>
      </c>
      <c r="AY65" s="9" t="s">
        <v>0</v>
      </c>
      <c r="AZ65" s="9" t="s">
        <v>0</v>
      </c>
      <c r="BA65" s="9" t="s">
        <v>0</v>
      </c>
      <c r="BB65" s="9" t="s">
        <v>0</v>
      </c>
      <c r="BC65" s="9" t="s">
        <v>0</v>
      </c>
      <c r="BD65" s="9" t="s">
        <v>0</v>
      </c>
      <c r="BE65" s="9" t="s">
        <v>0</v>
      </c>
      <c r="BF65" s="9" t="s">
        <v>0</v>
      </c>
      <c r="BG65" s="9" t="s">
        <v>0</v>
      </c>
      <c r="BH65" s="9" t="s">
        <v>0</v>
      </c>
      <c r="BI65" s="9" t="s">
        <v>0</v>
      </c>
      <c r="BJ65" s="9" t="s">
        <v>0</v>
      </c>
      <c r="BK65" s="9" t="s">
        <v>0</v>
      </c>
      <c r="BL65" s="9" t="s">
        <v>0</v>
      </c>
      <c r="BM65" s="9" t="s">
        <v>0</v>
      </c>
      <c r="BN65" s="9" t="s">
        <v>0</v>
      </c>
      <c r="BO65" s="9" t="s">
        <v>0</v>
      </c>
      <c r="BP65" s="9" t="s">
        <v>0</v>
      </c>
      <c r="BQ65" s="9" t="s">
        <v>0</v>
      </c>
      <c r="BR65" s="9" t="s">
        <v>0</v>
      </c>
      <c r="BS65" s="9" t="s">
        <v>0</v>
      </c>
      <c r="BT65" s="9" t="s">
        <v>0</v>
      </c>
      <c r="BU65" s="9" t="s">
        <v>0</v>
      </c>
      <c r="BV65" s="9" t="s">
        <v>0</v>
      </c>
      <c r="BW65" s="9" t="s">
        <v>0</v>
      </c>
      <c r="BX65" s="9" t="s">
        <v>0</v>
      </c>
      <c r="BY65" s="9" t="s">
        <v>0</v>
      </c>
      <c r="BZ65" s="9" t="s">
        <v>0</v>
      </c>
      <c r="CA65" s="9" t="s">
        <v>0</v>
      </c>
      <c r="CB65" s="9" t="s">
        <v>0</v>
      </c>
      <c r="CC65" s="3">
        <f t="shared" si="4"/>
        <v>80</v>
      </c>
      <c r="CD65"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PG01001NMF370YFTYY                                                              </v>
      </c>
      <c r="CE65" s="3">
        <f>LEN(Table387413[[#This Row],[CATAIR]])</f>
        <v>80</v>
      </c>
    </row>
    <row r="66" spans="1:83" x14ac:dyDescent="0.2">
      <c r="A66" s="21" t="s">
        <v>86</v>
      </c>
      <c r="B66" s="21" t="s">
        <v>87</v>
      </c>
      <c r="C66" s="21">
        <v>0</v>
      </c>
      <c r="D66" s="21">
        <v>2</v>
      </c>
      <c r="E66" s="22" t="s">
        <v>86</v>
      </c>
      <c r="F66" s="22" t="s">
        <v>0</v>
      </c>
      <c r="G66" s="22" t="s">
        <v>0</v>
      </c>
      <c r="H66" s="22" t="s">
        <v>0</v>
      </c>
      <c r="I66" s="22" t="s">
        <v>0</v>
      </c>
      <c r="J66" s="22" t="s">
        <v>0</v>
      </c>
      <c r="K66" s="22" t="s">
        <v>0</v>
      </c>
      <c r="L66" s="22" t="s">
        <v>0</v>
      </c>
      <c r="M66" s="22" t="s">
        <v>0</v>
      </c>
      <c r="N66" s="22" t="s">
        <v>0</v>
      </c>
      <c r="O66" s="22" t="s">
        <v>0</v>
      </c>
      <c r="P66" s="22" t="s">
        <v>0</v>
      </c>
      <c r="Q66" s="22" t="s">
        <v>0</v>
      </c>
      <c r="R66" s="22" t="s">
        <v>0</v>
      </c>
      <c r="S66" s="22" t="s">
        <v>0</v>
      </c>
      <c r="T66" s="22" t="s">
        <v>0</v>
      </c>
      <c r="U66" s="22" t="s">
        <v>0</v>
      </c>
      <c r="V66" s="22" t="s">
        <v>0</v>
      </c>
      <c r="W66" s="22" t="s">
        <v>0</v>
      </c>
      <c r="X66" s="22" t="s">
        <v>0</v>
      </c>
      <c r="Y66" s="22" t="s">
        <v>0</v>
      </c>
      <c r="Z66" s="22" t="s">
        <v>0</v>
      </c>
      <c r="AA66" s="22" t="s">
        <v>0</v>
      </c>
      <c r="AB66" s="22" t="s">
        <v>0</v>
      </c>
      <c r="AC66" s="22" t="s">
        <v>0</v>
      </c>
      <c r="AD66" s="22" t="s">
        <v>0</v>
      </c>
      <c r="AE66" s="22" t="s">
        <v>0</v>
      </c>
      <c r="AF66" s="22" t="s">
        <v>0</v>
      </c>
      <c r="AG66" s="22" t="s">
        <v>0</v>
      </c>
      <c r="AH66" s="22" t="s">
        <v>0</v>
      </c>
      <c r="AI66" s="22" t="s">
        <v>0</v>
      </c>
      <c r="AJ66" s="22" t="s">
        <v>0</v>
      </c>
      <c r="AK66" s="22" t="s">
        <v>0</v>
      </c>
      <c r="AL66" s="22" t="s">
        <v>0</v>
      </c>
      <c r="AM66" s="22" t="s">
        <v>0</v>
      </c>
      <c r="AN66" s="22" t="s">
        <v>0</v>
      </c>
      <c r="AO66" s="22" t="s">
        <v>0</v>
      </c>
      <c r="AP66" s="22" t="s">
        <v>0</v>
      </c>
      <c r="AQ66" s="22" t="s">
        <v>0</v>
      </c>
      <c r="AR66" s="22" t="s">
        <v>0</v>
      </c>
      <c r="AS66" s="22" t="s">
        <v>0</v>
      </c>
      <c r="AT66" s="22" t="s">
        <v>0</v>
      </c>
      <c r="AU66" s="22" t="s">
        <v>0</v>
      </c>
      <c r="AV66" s="22" t="s">
        <v>0</v>
      </c>
      <c r="AW66" s="22" t="s">
        <v>0</v>
      </c>
      <c r="AX66" s="22" t="s">
        <v>0</v>
      </c>
      <c r="AY66" s="22" t="s">
        <v>0</v>
      </c>
      <c r="AZ66" s="22" t="s">
        <v>0</v>
      </c>
      <c r="BA66" s="22" t="s">
        <v>0</v>
      </c>
      <c r="BB66" s="22" t="s">
        <v>0</v>
      </c>
      <c r="BC66" s="22" t="s">
        <v>0</v>
      </c>
      <c r="BD66" s="22" t="s">
        <v>0</v>
      </c>
      <c r="BE66" s="22" t="s">
        <v>0</v>
      </c>
      <c r="BF66" s="22" t="s">
        <v>0</v>
      </c>
      <c r="BG66" s="22" t="s">
        <v>0</v>
      </c>
      <c r="BH66" s="22" t="s">
        <v>0</v>
      </c>
      <c r="BI66" s="22" t="s">
        <v>0</v>
      </c>
      <c r="BJ66" s="22" t="s">
        <v>0</v>
      </c>
      <c r="BK66" s="22" t="s">
        <v>0</v>
      </c>
      <c r="BL66" s="22" t="s">
        <v>0</v>
      </c>
      <c r="BM66" s="22" t="s">
        <v>0</v>
      </c>
      <c r="BN66" s="22" t="s">
        <v>0</v>
      </c>
      <c r="BO66" s="22" t="s">
        <v>0</v>
      </c>
      <c r="BP66" s="22" t="s">
        <v>0</v>
      </c>
      <c r="BQ66" s="22" t="s">
        <v>0</v>
      </c>
      <c r="BR66" s="22" t="s">
        <v>0</v>
      </c>
      <c r="BS66" s="22" t="s">
        <v>0</v>
      </c>
      <c r="BT66" s="22" t="s">
        <v>0</v>
      </c>
      <c r="BU66" s="22" t="s">
        <v>0</v>
      </c>
      <c r="BV66" s="22" t="s">
        <v>0</v>
      </c>
      <c r="BW66" s="22" t="s">
        <v>0</v>
      </c>
      <c r="BX66" s="22" t="s">
        <v>0</v>
      </c>
      <c r="BY66" s="22" t="s">
        <v>0</v>
      </c>
      <c r="BZ66" s="22" t="s">
        <v>0</v>
      </c>
      <c r="CA66" s="22" t="s">
        <v>0</v>
      </c>
      <c r="CB66" s="22" t="s">
        <v>0</v>
      </c>
      <c r="CC66" s="23">
        <f>SUMPRODUCT(LEN(A66:CB66))</f>
        <v>80</v>
      </c>
      <c r="CD66"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PG02P                                                                           </v>
      </c>
      <c r="CE66" s="23">
        <f>LEN(Table387413[[#This Row],[CATAIR]])</f>
        <v>80</v>
      </c>
    </row>
    <row r="67" spans="1:83" x14ac:dyDescent="0.2">
      <c r="A67" s="26" t="s">
        <v>86</v>
      </c>
      <c r="B67" s="26" t="s">
        <v>87</v>
      </c>
      <c r="C67" s="26">
        <v>5</v>
      </c>
      <c r="D67" s="26">
        <v>0</v>
      </c>
      <c r="E67" s="27" t="s">
        <v>0</v>
      </c>
      <c r="F67" s="27" t="s">
        <v>0</v>
      </c>
      <c r="G67" s="27" t="s">
        <v>0</v>
      </c>
      <c r="H67" s="27" t="s">
        <v>0</v>
      </c>
      <c r="I67" s="27" t="s">
        <v>0</v>
      </c>
      <c r="J67" s="27" t="s">
        <v>0</v>
      </c>
      <c r="K67" s="27" t="s">
        <v>0</v>
      </c>
      <c r="L67" s="27" t="s">
        <v>0</v>
      </c>
      <c r="M67" s="27" t="s">
        <v>0</v>
      </c>
      <c r="N67" s="27" t="s">
        <v>0</v>
      </c>
      <c r="O67" s="27" t="s">
        <v>0</v>
      </c>
      <c r="P67" s="27" t="s">
        <v>0</v>
      </c>
      <c r="Q67" s="27" t="s">
        <v>0</v>
      </c>
      <c r="R67" s="27" t="s">
        <v>0</v>
      </c>
      <c r="S67" s="27" t="s">
        <v>0</v>
      </c>
      <c r="T67" s="27" t="s">
        <v>0</v>
      </c>
      <c r="U67" s="27" t="s">
        <v>0</v>
      </c>
      <c r="V67" s="27" t="s">
        <v>0</v>
      </c>
      <c r="W67" s="27" t="s">
        <v>0</v>
      </c>
      <c r="X67" s="27" t="s">
        <v>0</v>
      </c>
      <c r="Y67" s="27" t="s">
        <v>0</v>
      </c>
      <c r="Z67" s="27" t="s">
        <v>0</v>
      </c>
      <c r="AA67" s="27" t="s">
        <v>0</v>
      </c>
      <c r="AB67" s="27" t="s">
        <v>0</v>
      </c>
      <c r="AC67" s="27" t="s">
        <v>0</v>
      </c>
      <c r="AD67" s="27" t="s">
        <v>0</v>
      </c>
      <c r="AE67" s="27" t="s">
        <v>0</v>
      </c>
      <c r="AF67" s="27" t="s">
        <v>0</v>
      </c>
      <c r="AG67" s="27" t="s">
        <v>0</v>
      </c>
      <c r="AH67" s="27" t="s">
        <v>0</v>
      </c>
      <c r="AI67" s="27" t="s">
        <v>0</v>
      </c>
      <c r="AJ67" s="27" t="s">
        <v>0</v>
      </c>
      <c r="AK67" s="27" t="s">
        <v>0</v>
      </c>
      <c r="AL67" s="27" t="s">
        <v>0</v>
      </c>
      <c r="AM67" s="27" t="s">
        <v>0</v>
      </c>
      <c r="AN67" s="27" t="s">
        <v>0</v>
      </c>
      <c r="AO67" s="27" t="s">
        <v>0</v>
      </c>
      <c r="AP67" s="27" t="s">
        <v>0</v>
      </c>
      <c r="AQ67" s="27" t="s">
        <v>0</v>
      </c>
      <c r="AR67" s="27" t="s">
        <v>0</v>
      </c>
      <c r="AS67" s="27" t="s">
        <v>0</v>
      </c>
      <c r="AT67" s="27" t="s">
        <v>0</v>
      </c>
      <c r="AU67" s="27" t="s">
        <v>0</v>
      </c>
      <c r="AV67" s="27" t="s">
        <v>0</v>
      </c>
      <c r="AW67" s="27" t="s">
        <v>0</v>
      </c>
      <c r="AX67" s="27" t="s">
        <v>0</v>
      </c>
      <c r="AY67" s="27" t="s">
        <v>0</v>
      </c>
      <c r="AZ67" s="27" t="s">
        <v>0</v>
      </c>
      <c r="BA67" s="27" t="s">
        <v>0</v>
      </c>
      <c r="BB67" s="27" t="s">
        <v>0</v>
      </c>
      <c r="BC67" s="27" t="s">
        <v>0</v>
      </c>
      <c r="BD67" s="27" t="s">
        <v>0</v>
      </c>
      <c r="BE67" s="27" t="s">
        <v>0</v>
      </c>
      <c r="BF67" s="27" t="s">
        <v>0</v>
      </c>
      <c r="BG67" s="27" t="s">
        <v>0</v>
      </c>
      <c r="BH67" s="27" t="s">
        <v>0</v>
      </c>
      <c r="BI67" s="27" t="s">
        <v>0</v>
      </c>
      <c r="BJ67" s="27" t="s">
        <v>0</v>
      </c>
      <c r="BK67" s="27" t="s">
        <v>0</v>
      </c>
      <c r="BL67" s="27" t="s">
        <v>0</v>
      </c>
      <c r="BM67" s="27" t="s">
        <v>0</v>
      </c>
      <c r="BN67" s="27" t="s">
        <v>0</v>
      </c>
      <c r="BO67" s="27" t="s">
        <v>0</v>
      </c>
      <c r="BP67" s="27" t="s">
        <v>0</v>
      </c>
      <c r="BQ67" s="27" t="s">
        <v>0</v>
      </c>
      <c r="BR67" s="27" t="s">
        <v>0</v>
      </c>
      <c r="BS67" s="27" t="s">
        <v>0</v>
      </c>
      <c r="BT67" s="27" t="s">
        <v>0</v>
      </c>
      <c r="BU67" s="27" t="s">
        <v>0</v>
      </c>
      <c r="BV67" s="27" t="s">
        <v>0</v>
      </c>
      <c r="BW67" s="27" t="s">
        <v>0</v>
      </c>
      <c r="BX67" s="27" t="s">
        <v>0</v>
      </c>
      <c r="BY67" s="27" t="s">
        <v>0</v>
      </c>
      <c r="BZ67" s="27" t="s">
        <v>0</v>
      </c>
      <c r="CA67" s="27" t="s">
        <v>0</v>
      </c>
      <c r="CB67" s="27" t="s">
        <v>0</v>
      </c>
      <c r="CC67" s="28">
        <f>SUMPRODUCT(LEN(A67:CB67))</f>
        <v>80</v>
      </c>
      <c r="CD67" s="29"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PG50                                                                            </v>
      </c>
      <c r="CE67" s="28">
        <f>LEN(Table387413[[#This Row],[CATAIR]])</f>
        <v>80</v>
      </c>
    </row>
    <row r="68" spans="1:83" x14ac:dyDescent="0.2">
      <c r="A68" s="19" t="s">
        <v>86</v>
      </c>
      <c r="B68" s="19" t="s">
        <v>87</v>
      </c>
      <c r="C68" s="20">
        <v>0</v>
      </c>
      <c r="D68" s="20">
        <v>6</v>
      </c>
      <c r="E68" s="9" t="s">
        <v>102</v>
      </c>
      <c r="F68" s="9" t="s">
        <v>96</v>
      </c>
      <c r="G68" s="9" t="s">
        <v>125</v>
      </c>
      <c r="H68" s="9" t="s">
        <v>89</v>
      </c>
      <c r="I68" s="9" t="s">
        <v>86</v>
      </c>
      <c r="J68" s="9" t="s">
        <v>0</v>
      </c>
      <c r="K68" s="9" t="s">
        <v>0</v>
      </c>
      <c r="L68" s="9" t="s">
        <v>0</v>
      </c>
      <c r="M68" s="9" t="s">
        <v>0</v>
      </c>
      <c r="N68" s="9" t="s">
        <v>0</v>
      </c>
      <c r="O68" s="9" t="s">
        <v>0</v>
      </c>
      <c r="P68" s="9" t="s">
        <v>0</v>
      </c>
      <c r="Q68" s="9" t="s">
        <v>0</v>
      </c>
      <c r="R68" s="9" t="s">
        <v>0</v>
      </c>
      <c r="S68" s="9" t="s">
        <v>0</v>
      </c>
      <c r="T68" s="9" t="s">
        <v>0</v>
      </c>
      <c r="U68" s="9" t="s">
        <v>0</v>
      </c>
      <c r="V68" s="9" t="s">
        <v>0</v>
      </c>
      <c r="W68" s="9" t="s">
        <v>0</v>
      </c>
      <c r="X68" s="9" t="s">
        <v>0</v>
      </c>
      <c r="Y68" s="9" t="s">
        <v>0</v>
      </c>
      <c r="Z68" s="9" t="s">
        <v>0</v>
      </c>
      <c r="AA68" s="9" t="s">
        <v>0</v>
      </c>
      <c r="AB68" s="9" t="s">
        <v>0</v>
      </c>
      <c r="AC68" s="9" t="s">
        <v>0</v>
      </c>
      <c r="AD68" s="9" t="s">
        <v>0</v>
      </c>
      <c r="AE68" s="9" t="s">
        <v>0</v>
      </c>
      <c r="AF68" s="9" t="s">
        <v>0</v>
      </c>
      <c r="AG68" s="9" t="s">
        <v>0</v>
      </c>
      <c r="AH68" s="9" t="s">
        <v>0</v>
      </c>
      <c r="AI68" s="9" t="s">
        <v>0</v>
      </c>
      <c r="AJ68" s="9" t="s">
        <v>0</v>
      </c>
      <c r="AK68" s="9" t="s">
        <v>0</v>
      </c>
      <c r="AL68" s="9" t="s">
        <v>0</v>
      </c>
      <c r="AM68" s="9" t="s">
        <v>0</v>
      </c>
      <c r="AN68" s="9" t="s">
        <v>0</v>
      </c>
      <c r="AO68" s="9" t="s">
        <v>0</v>
      </c>
      <c r="AP68" s="9" t="s">
        <v>0</v>
      </c>
      <c r="AQ68" s="9" t="s">
        <v>0</v>
      </c>
      <c r="AR68" s="9" t="s">
        <v>0</v>
      </c>
      <c r="AS68" s="9" t="s">
        <v>0</v>
      </c>
      <c r="AT68" s="9" t="s">
        <v>97</v>
      </c>
      <c r="AU68" s="9" t="s">
        <v>97</v>
      </c>
      <c r="AV68" s="9" t="s">
        <v>0</v>
      </c>
      <c r="AW68" s="9" t="s">
        <v>0</v>
      </c>
      <c r="AX68" s="9" t="s">
        <v>0</v>
      </c>
      <c r="AY68" s="9" t="s">
        <v>0</v>
      </c>
      <c r="AZ68" s="9" t="s">
        <v>0</v>
      </c>
      <c r="BA68" s="9" t="s">
        <v>0</v>
      </c>
      <c r="BB68" s="9" t="s">
        <v>0</v>
      </c>
      <c r="BC68" s="9" t="s">
        <v>0</v>
      </c>
      <c r="BD68" s="9" t="s">
        <v>0</v>
      </c>
      <c r="BE68" s="9" t="s">
        <v>0</v>
      </c>
      <c r="BF68" s="9" t="s">
        <v>0</v>
      </c>
      <c r="BG68" s="9" t="s">
        <v>0</v>
      </c>
      <c r="BH68" s="9" t="s">
        <v>0</v>
      </c>
      <c r="BI68" s="9" t="s">
        <v>0</v>
      </c>
      <c r="BJ68" s="9" t="s">
        <v>0</v>
      </c>
      <c r="BK68" s="9" t="s">
        <v>0</v>
      </c>
      <c r="BL68" s="9" t="s">
        <v>0</v>
      </c>
      <c r="BM68" s="9" t="s">
        <v>0</v>
      </c>
      <c r="BN68" s="9" t="s">
        <v>0</v>
      </c>
      <c r="BO68" s="9" t="s">
        <v>0</v>
      </c>
      <c r="BP68" s="9" t="s">
        <v>0</v>
      </c>
      <c r="BQ68" s="9" t="s">
        <v>0</v>
      </c>
      <c r="BR68" s="9" t="s">
        <v>0</v>
      </c>
      <c r="BS68" s="9" t="s">
        <v>0</v>
      </c>
      <c r="BT68" s="9" t="s">
        <v>0</v>
      </c>
      <c r="BU68" s="9" t="s">
        <v>0</v>
      </c>
      <c r="BV68" s="9" t="s">
        <v>0</v>
      </c>
      <c r="BW68" s="9" t="s">
        <v>0</v>
      </c>
      <c r="BX68" s="9" t="s">
        <v>0</v>
      </c>
      <c r="BY68" s="9" t="s">
        <v>0</v>
      </c>
      <c r="BZ68" s="9" t="s">
        <v>0</v>
      </c>
      <c r="CA68" s="9" t="s">
        <v>0</v>
      </c>
      <c r="CB68" s="9" t="s">
        <v>0</v>
      </c>
      <c r="CC68" s="3">
        <f t="shared" ref="CC68:CC70" si="5">SUMPRODUCT(LEN(A68:CB68))</f>
        <v>80</v>
      </c>
      <c r="CD68"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PG06HRVSP                                    LL                                 </v>
      </c>
      <c r="CE68" s="3">
        <f>LEN(Table387413[[#This Row],[CATAIR]])</f>
        <v>80</v>
      </c>
    </row>
    <row r="69" spans="1:83" x14ac:dyDescent="0.2">
      <c r="A69" s="19" t="s">
        <v>86</v>
      </c>
      <c r="B69" s="19" t="s">
        <v>87</v>
      </c>
      <c r="C69" s="20">
        <v>1</v>
      </c>
      <c r="D69" s="20">
        <v>0</v>
      </c>
      <c r="E69" s="9" t="s">
        <v>95</v>
      </c>
      <c r="F69" s="9" t="s">
        <v>100</v>
      </c>
      <c r="G69" s="9">
        <v>1</v>
      </c>
      <c r="H69" s="9" t="s">
        <v>0</v>
      </c>
      <c r="I69" s="9" t="s">
        <v>0</v>
      </c>
      <c r="J69" s="9" t="s">
        <v>0</v>
      </c>
      <c r="K69" s="9" t="s">
        <v>93</v>
      </c>
      <c r="L69" s="9" t="s">
        <v>92</v>
      </c>
      <c r="M69" s="9" t="s">
        <v>81</v>
      </c>
      <c r="N69" s="9" t="s">
        <v>0</v>
      </c>
      <c r="O69" s="9" t="s">
        <v>0</v>
      </c>
      <c r="P69" s="9" t="s">
        <v>0</v>
      </c>
      <c r="Q69" s="9" t="s">
        <v>0</v>
      </c>
      <c r="R69" s="9" t="s">
        <v>0</v>
      </c>
      <c r="S69" s="9" t="s">
        <v>0</v>
      </c>
      <c r="T69" s="9" t="s">
        <v>0</v>
      </c>
      <c r="U69" s="9" t="s">
        <v>0</v>
      </c>
      <c r="V69" s="9" t="s">
        <v>0</v>
      </c>
      <c r="W69" s="9" t="s">
        <v>0</v>
      </c>
      <c r="X69" s="9" t="s">
        <v>94</v>
      </c>
      <c r="Y69" s="9" t="s">
        <v>84</v>
      </c>
      <c r="Z69" s="9" t="s">
        <v>95</v>
      </c>
      <c r="AA69" s="9" t="s">
        <v>81</v>
      </c>
      <c r="AB69" s="9" t="s">
        <v>91</v>
      </c>
      <c r="AC69" s="9" t="s">
        <v>85</v>
      </c>
      <c r="AD69" s="9" t="s">
        <v>95</v>
      </c>
      <c r="AE69" s="9" t="s">
        <v>89</v>
      </c>
      <c r="AF69" s="9" t="s">
        <v>0</v>
      </c>
      <c r="AG69" s="9" t="s">
        <v>93</v>
      </c>
      <c r="AH69" s="9" t="s">
        <v>88</v>
      </c>
      <c r="AI69" s="9" t="s">
        <v>97</v>
      </c>
      <c r="AJ69" s="9" t="s">
        <v>97</v>
      </c>
      <c r="AK69" s="9" t="s">
        <v>84</v>
      </c>
      <c r="AL69" s="9" t="s">
        <v>101</v>
      </c>
      <c r="AM69" s="9" t="s">
        <v>92</v>
      </c>
      <c r="AN69" s="9" t="s">
        <v>85</v>
      </c>
      <c r="AO69" s="9" t="s">
        <v>95</v>
      </c>
      <c r="AP69" s="9" t="s">
        <v>0</v>
      </c>
      <c r="AQ69" s="9" t="s">
        <v>81</v>
      </c>
      <c r="AR69" s="9" t="s">
        <v>104</v>
      </c>
      <c r="AS69" s="9" t="s">
        <v>95</v>
      </c>
      <c r="AT69" s="9" t="s">
        <v>91</v>
      </c>
      <c r="AU69" s="9" t="s">
        <v>0</v>
      </c>
      <c r="AV69" s="9" t="s">
        <v>0</v>
      </c>
      <c r="AW69" s="9" t="s">
        <v>0</v>
      </c>
      <c r="AX69" s="9" t="s">
        <v>0</v>
      </c>
      <c r="AY69" s="9" t="s">
        <v>0</v>
      </c>
      <c r="AZ69" s="9" t="s">
        <v>0</v>
      </c>
      <c r="BA69" s="9" t="s">
        <v>0</v>
      </c>
      <c r="BB69" s="9" t="s">
        <v>0</v>
      </c>
      <c r="BC69" s="9" t="s">
        <v>0</v>
      </c>
      <c r="BD69" s="9" t="s">
        <v>0</v>
      </c>
      <c r="BE69" s="9" t="s">
        <v>0</v>
      </c>
      <c r="BF69" s="9" t="s">
        <v>0</v>
      </c>
      <c r="BG69" s="9" t="s">
        <v>0</v>
      </c>
      <c r="BH69" s="9" t="s">
        <v>0</v>
      </c>
      <c r="BI69" s="9" t="s">
        <v>0</v>
      </c>
      <c r="BJ69" s="9" t="s">
        <v>0</v>
      </c>
      <c r="BK69" s="9" t="s">
        <v>0</v>
      </c>
      <c r="BL69" s="9" t="s">
        <v>0</v>
      </c>
      <c r="BM69" s="9" t="s">
        <v>0</v>
      </c>
      <c r="BN69" s="9" t="s">
        <v>0</v>
      </c>
      <c r="BO69" s="9" t="s">
        <v>0</v>
      </c>
      <c r="BP69" s="9" t="s">
        <v>0</v>
      </c>
      <c r="BQ69" s="9" t="s">
        <v>0</v>
      </c>
      <c r="BR69" s="9" t="s">
        <v>0</v>
      </c>
      <c r="BS69" s="9" t="s">
        <v>0</v>
      </c>
      <c r="BT69" s="9" t="s">
        <v>0</v>
      </c>
      <c r="BU69" s="9" t="s">
        <v>0</v>
      </c>
      <c r="BV69" s="9" t="s">
        <v>0</v>
      </c>
      <c r="BW69" s="9" t="s">
        <v>0</v>
      </c>
      <c r="BX69" s="9" t="s">
        <v>0</v>
      </c>
      <c r="BY69" s="9" t="s">
        <v>0</v>
      </c>
      <c r="BZ69" s="9" t="s">
        <v>0</v>
      </c>
      <c r="CA69" s="9" t="s">
        <v>0</v>
      </c>
      <c r="CB69" s="9" t="s">
        <v>0</v>
      </c>
      <c r="CC69" s="3">
        <f t="shared" si="5"/>
        <v>80</v>
      </c>
      <c r="CD69"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PG10NM1   YFT          CONTAINS YELLOWFIN TUNA                                  </v>
      </c>
      <c r="CE69" s="3">
        <f>LEN(Table387413[[#This Row],[CATAIR]])</f>
        <v>80</v>
      </c>
    </row>
    <row r="70" spans="1:83" x14ac:dyDescent="0.2">
      <c r="A70" s="14" t="s">
        <v>86</v>
      </c>
      <c r="B70" s="14" t="s">
        <v>87</v>
      </c>
      <c r="C70" s="16">
        <v>2</v>
      </c>
      <c r="D70" s="16">
        <v>2</v>
      </c>
      <c r="E70" s="9" t="s">
        <v>93</v>
      </c>
      <c r="F70" s="9">
        <v>8</v>
      </c>
      <c r="G70" s="9">
        <v>7</v>
      </c>
      <c r="H70" s="9">
        <v>7</v>
      </c>
      <c r="I70" s="9" t="s">
        <v>0</v>
      </c>
      <c r="J70" s="9" t="s">
        <v>0</v>
      </c>
      <c r="K70" s="9" t="s">
        <v>0</v>
      </c>
      <c r="L70" s="9" t="s">
        <v>0</v>
      </c>
      <c r="M70" s="9" t="s">
        <v>107</v>
      </c>
      <c r="N70" s="9">
        <v>1</v>
      </c>
      <c r="O70" s="9" t="s">
        <v>0</v>
      </c>
      <c r="P70" s="9" t="s">
        <v>0</v>
      </c>
      <c r="Q70" s="9" t="s">
        <v>0</v>
      </c>
      <c r="R70" s="9" t="s">
        <v>0</v>
      </c>
      <c r="S70" s="9" t="s">
        <v>0</v>
      </c>
      <c r="T70" s="9" t="s">
        <v>0</v>
      </c>
      <c r="U70" s="9" t="s">
        <v>0</v>
      </c>
      <c r="V70" s="9" t="s">
        <v>0</v>
      </c>
      <c r="W70" s="9" t="s">
        <v>0</v>
      </c>
      <c r="X70" s="9" t="s">
        <v>0</v>
      </c>
      <c r="Y70" s="9" t="s">
        <v>0</v>
      </c>
      <c r="Z70" s="9" t="s">
        <v>0</v>
      </c>
      <c r="AA70" s="9" t="s">
        <v>0</v>
      </c>
      <c r="AB70" s="9" t="s">
        <v>0</v>
      </c>
      <c r="AC70" s="9" t="s">
        <v>0</v>
      </c>
      <c r="AD70" s="9" t="s">
        <v>0</v>
      </c>
      <c r="AE70" s="9" t="s">
        <v>0</v>
      </c>
      <c r="AF70" s="9" t="s">
        <v>0</v>
      </c>
      <c r="AG70" s="9" t="s">
        <v>0</v>
      </c>
      <c r="AH70" s="9" t="s">
        <v>0</v>
      </c>
      <c r="AI70" s="9" t="s">
        <v>0</v>
      </c>
      <c r="AJ70" s="9" t="s">
        <v>0</v>
      </c>
      <c r="AK70" s="9" t="s">
        <v>0</v>
      </c>
      <c r="AL70" s="9" t="s">
        <v>0</v>
      </c>
      <c r="AM70" s="9" t="s">
        <v>0</v>
      </c>
      <c r="AN70" s="9" t="s">
        <v>0</v>
      </c>
      <c r="AO70" s="9" t="s">
        <v>0</v>
      </c>
      <c r="AP70" s="9" t="s">
        <v>0</v>
      </c>
      <c r="AQ70" s="9" t="s">
        <v>0</v>
      </c>
      <c r="AR70" s="9" t="s">
        <v>0</v>
      </c>
      <c r="AS70" s="9" t="s">
        <v>0</v>
      </c>
      <c r="AT70" s="9" t="s">
        <v>0</v>
      </c>
      <c r="AU70" s="9" t="s">
        <v>0</v>
      </c>
      <c r="AV70" s="9" t="s">
        <v>0</v>
      </c>
      <c r="AW70" s="9" t="s">
        <v>0</v>
      </c>
      <c r="AX70" s="9" t="s">
        <v>0</v>
      </c>
      <c r="AY70" s="9" t="s">
        <v>0</v>
      </c>
      <c r="AZ70" s="9" t="s">
        <v>0</v>
      </c>
      <c r="BA70" s="9" t="s">
        <v>0</v>
      </c>
      <c r="BB70" s="9" t="s">
        <v>0</v>
      </c>
      <c r="BC70" s="9" t="s">
        <v>0</v>
      </c>
      <c r="BD70" s="9" t="s">
        <v>0</v>
      </c>
      <c r="BE70" s="9" t="s">
        <v>0</v>
      </c>
      <c r="BF70" s="9" t="s">
        <v>0</v>
      </c>
      <c r="BG70" s="9" t="s">
        <v>0</v>
      </c>
      <c r="BH70" s="9" t="s">
        <v>0</v>
      </c>
      <c r="BI70" s="9" t="s">
        <v>0</v>
      </c>
      <c r="BJ70" s="9" t="s">
        <v>0</v>
      </c>
      <c r="BK70" s="9" t="s">
        <v>0</v>
      </c>
      <c r="BL70" s="9" t="s">
        <v>0</v>
      </c>
      <c r="BM70" s="9" t="s">
        <v>0</v>
      </c>
      <c r="BN70" s="9" t="s">
        <v>0</v>
      </c>
      <c r="BO70" s="9" t="s">
        <v>0</v>
      </c>
      <c r="BP70" s="9" t="s">
        <v>0</v>
      </c>
      <c r="BQ70" s="9" t="s">
        <v>0</v>
      </c>
      <c r="BR70" s="9" t="s">
        <v>0</v>
      </c>
      <c r="BS70" s="9" t="s">
        <v>0</v>
      </c>
      <c r="BT70" s="9" t="s">
        <v>0</v>
      </c>
      <c r="BU70" s="9" t="s">
        <v>0</v>
      </c>
      <c r="BV70" s="9" t="s">
        <v>0</v>
      </c>
      <c r="BW70" s="9" t="s">
        <v>0</v>
      </c>
      <c r="BX70" s="9" t="s">
        <v>0</v>
      </c>
      <c r="BY70" s="9" t="s">
        <v>0</v>
      </c>
      <c r="BZ70" s="9" t="s">
        <v>0</v>
      </c>
      <c r="CA70" s="9" t="s">
        <v>0</v>
      </c>
      <c r="CB70" s="9" t="s">
        <v>0</v>
      </c>
      <c r="CC70" s="3">
        <f t="shared" si="5"/>
        <v>80</v>
      </c>
      <c r="CD70"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PG22Y877    B1                                                                  </v>
      </c>
      <c r="CE70" s="3">
        <f>LEN(Table387413[[#This Row],[CATAIR]])</f>
        <v>80</v>
      </c>
    </row>
    <row r="71" spans="1:83" x14ac:dyDescent="0.2">
      <c r="A71" s="13" t="s">
        <v>86</v>
      </c>
      <c r="B71" s="13" t="s">
        <v>87</v>
      </c>
      <c r="C71" s="13">
        <v>2</v>
      </c>
      <c r="D71" s="13">
        <v>2</v>
      </c>
      <c r="E71" s="9" t="s">
        <v>93</v>
      </c>
      <c r="F71" s="9">
        <v>8</v>
      </c>
      <c r="G71" s="9">
        <v>9</v>
      </c>
      <c r="H71" s="9">
        <v>7</v>
      </c>
      <c r="I71" s="9" t="s">
        <v>0</v>
      </c>
      <c r="J71" s="9" t="s">
        <v>0</v>
      </c>
      <c r="K71" s="9" t="s">
        <v>0</v>
      </c>
      <c r="L71" s="9" t="s">
        <v>0</v>
      </c>
      <c r="M71" s="9" t="s">
        <v>0</v>
      </c>
      <c r="N71" s="9" t="s">
        <v>0</v>
      </c>
      <c r="O71" s="9" t="s">
        <v>0</v>
      </c>
      <c r="P71" s="9" t="s">
        <v>0</v>
      </c>
      <c r="Q71" s="9" t="s">
        <v>0</v>
      </c>
      <c r="R71" s="9" t="s">
        <v>0</v>
      </c>
      <c r="S71" s="9" t="s">
        <v>0</v>
      </c>
      <c r="T71" s="9" t="s">
        <v>0</v>
      </c>
      <c r="U71" s="9" t="s">
        <v>0</v>
      </c>
      <c r="V71" s="9" t="s">
        <v>0</v>
      </c>
      <c r="W71" s="9" t="s">
        <v>0</v>
      </c>
      <c r="X71" s="9" t="s">
        <v>0</v>
      </c>
      <c r="Y71" s="9" t="s">
        <v>0</v>
      </c>
      <c r="Z71" s="9" t="s">
        <v>0</v>
      </c>
      <c r="AA71" s="9" t="s">
        <v>0</v>
      </c>
      <c r="AB71" s="9" t="s">
        <v>0</v>
      </c>
      <c r="AC71" s="9" t="s">
        <v>0</v>
      </c>
      <c r="AD71" s="9" t="s">
        <v>0</v>
      </c>
      <c r="AE71" s="9" t="s">
        <v>0</v>
      </c>
      <c r="AF71" s="9" t="s">
        <v>0</v>
      </c>
      <c r="AG71" s="9" t="s">
        <v>0</v>
      </c>
      <c r="AH71" s="9" t="s">
        <v>0</v>
      </c>
      <c r="AI71" s="9" t="s">
        <v>0</v>
      </c>
      <c r="AJ71" s="9" t="s">
        <v>0</v>
      </c>
      <c r="AK71" s="9" t="s">
        <v>0</v>
      </c>
      <c r="AL71" s="9" t="s">
        <v>0</v>
      </c>
      <c r="AM71" s="9" t="s">
        <v>0</v>
      </c>
      <c r="AN71" s="9" t="s">
        <v>0</v>
      </c>
      <c r="AO71" s="9" t="s">
        <v>0</v>
      </c>
      <c r="AP71" s="9" t="s">
        <v>0</v>
      </c>
      <c r="AQ71" s="9" t="s">
        <v>0</v>
      </c>
      <c r="AR71" s="9" t="s">
        <v>0</v>
      </c>
      <c r="AS71" s="9" t="s">
        <v>0</v>
      </c>
      <c r="AT71" s="9" t="s">
        <v>0</v>
      </c>
      <c r="AU71" s="9" t="s">
        <v>0</v>
      </c>
      <c r="AV71" s="9" t="s">
        <v>0</v>
      </c>
      <c r="AW71" s="9" t="s">
        <v>0</v>
      </c>
      <c r="AX71" s="9" t="s">
        <v>0</v>
      </c>
      <c r="AY71" s="9" t="s">
        <v>0</v>
      </c>
      <c r="AZ71" s="9" t="s">
        <v>0</v>
      </c>
      <c r="BA71" s="9" t="s">
        <v>0</v>
      </c>
      <c r="BB71" s="9" t="s">
        <v>0</v>
      </c>
      <c r="BC71" s="9" t="s">
        <v>0</v>
      </c>
      <c r="BD71" s="9" t="s">
        <v>0</v>
      </c>
      <c r="BE71" s="9" t="s">
        <v>0</v>
      </c>
      <c r="BF71" s="9" t="s">
        <v>0</v>
      </c>
      <c r="BG71" s="9" t="s">
        <v>0</v>
      </c>
      <c r="BH71" s="9" t="s">
        <v>0</v>
      </c>
      <c r="BI71" s="9" t="s">
        <v>0</v>
      </c>
      <c r="BJ71" s="9" t="s">
        <v>0</v>
      </c>
      <c r="BK71" s="9" t="s">
        <v>0</v>
      </c>
      <c r="BL71" s="9" t="s">
        <v>0</v>
      </c>
      <c r="BM71" s="9" t="s">
        <v>0</v>
      </c>
      <c r="BN71" s="9" t="s">
        <v>0</v>
      </c>
      <c r="BO71" s="9" t="s">
        <v>0</v>
      </c>
      <c r="BP71" s="9" t="s">
        <v>0</v>
      </c>
      <c r="BQ71" s="9" t="s">
        <v>0</v>
      </c>
      <c r="BR71" s="9" t="s">
        <v>0</v>
      </c>
      <c r="BS71" s="9" t="s">
        <v>0</v>
      </c>
      <c r="BT71" s="9" t="s">
        <v>0</v>
      </c>
      <c r="BU71" s="9" t="s">
        <v>0</v>
      </c>
      <c r="BV71" s="9" t="s">
        <v>0</v>
      </c>
      <c r="BW71" s="9" t="s">
        <v>0</v>
      </c>
      <c r="BX71" s="9" t="s">
        <v>0</v>
      </c>
      <c r="BY71" s="9" t="s">
        <v>0</v>
      </c>
      <c r="BZ71" s="9" t="s">
        <v>0</v>
      </c>
      <c r="CA71" s="9" t="s">
        <v>0</v>
      </c>
      <c r="CB71" s="9" t="s">
        <v>0</v>
      </c>
      <c r="CC71" s="3">
        <f>SUMPRODUCT(LEN(A71:CB71))</f>
        <v>80</v>
      </c>
      <c r="CD71" s="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PG22Y897                                                                        </v>
      </c>
      <c r="CE71" s="3">
        <f>LEN(Table387413[[#This Row],[CATAIR]])</f>
        <v>80</v>
      </c>
    </row>
    <row r="72" spans="1:83" s="14" customFormat="1" x14ac:dyDescent="0.2">
      <c r="A72" s="21" t="s">
        <v>86</v>
      </c>
      <c r="B72" s="21" t="s">
        <v>87</v>
      </c>
      <c r="C72" s="21">
        <v>3</v>
      </c>
      <c r="D72" s="21">
        <v>1</v>
      </c>
      <c r="E72" s="22" t="s">
        <v>125</v>
      </c>
      <c r="F72" s="22" t="s">
        <v>125</v>
      </c>
      <c r="G72" s="22" t="s">
        <v>96</v>
      </c>
      <c r="H72" s="22" t="s">
        <v>103</v>
      </c>
      <c r="I72" s="22" t="s">
        <v>85</v>
      </c>
      <c r="J72" s="22" t="s">
        <v>0</v>
      </c>
      <c r="K72" s="22" t="s">
        <v>0</v>
      </c>
      <c r="L72" s="22" t="s">
        <v>0</v>
      </c>
      <c r="M72" s="22" t="s">
        <v>0</v>
      </c>
      <c r="N72" s="22" t="s">
        <v>0</v>
      </c>
      <c r="O72" s="22" t="s">
        <v>0</v>
      </c>
      <c r="P72" s="22" t="s">
        <v>0</v>
      </c>
      <c r="Q72" s="22" t="s">
        <v>0</v>
      </c>
      <c r="R72" s="22" t="s">
        <v>0</v>
      </c>
      <c r="S72" s="22" t="s">
        <v>0</v>
      </c>
      <c r="T72" s="22" t="s">
        <v>0</v>
      </c>
      <c r="U72" s="22" t="s">
        <v>0</v>
      </c>
      <c r="V72" s="22" t="s">
        <v>0</v>
      </c>
      <c r="W72" s="22" t="s">
        <v>0</v>
      </c>
      <c r="X72" s="22" t="s">
        <v>0</v>
      </c>
      <c r="Y72" s="22" t="s">
        <v>0</v>
      </c>
      <c r="Z72" s="22" t="s">
        <v>0</v>
      </c>
      <c r="AA72" s="22" t="s">
        <v>0</v>
      </c>
      <c r="AB72" s="22" t="s">
        <v>0</v>
      </c>
      <c r="AC72" s="22" t="s">
        <v>0</v>
      </c>
      <c r="AD72" s="22" t="s">
        <v>0</v>
      </c>
      <c r="AE72" s="22" t="s">
        <v>0</v>
      </c>
      <c r="AF72" s="22" t="s">
        <v>0</v>
      </c>
      <c r="AG72" s="22" t="s">
        <v>0</v>
      </c>
      <c r="AH72" s="22" t="s">
        <v>0</v>
      </c>
      <c r="AI72" s="22" t="s">
        <v>0</v>
      </c>
      <c r="AJ72" s="22" t="s">
        <v>0</v>
      </c>
      <c r="AK72" s="22" t="s">
        <v>0</v>
      </c>
      <c r="AL72" s="22" t="s">
        <v>0</v>
      </c>
      <c r="AM72" s="22" t="s">
        <v>0</v>
      </c>
      <c r="AN72" s="22" t="s">
        <v>0</v>
      </c>
      <c r="AO72" s="22" t="s">
        <v>0</v>
      </c>
      <c r="AP72" s="22" t="s">
        <v>0</v>
      </c>
      <c r="AQ72" s="22" t="s">
        <v>0</v>
      </c>
      <c r="AR72" s="22" t="s">
        <v>0</v>
      </c>
      <c r="AS72" s="22" t="s">
        <v>0</v>
      </c>
      <c r="AT72" s="22" t="s">
        <v>0</v>
      </c>
      <c r="AU72" s="22" t="s">
        <v>0</v>
      </c>
      <c r="AV72" s="22" t="s">
        <v>0</v>
      </c>
      <c r="AW72" s="22" t="s">
        <v>0</v>
      </c>
      <c r="AX72" s="22" t="s">
        <v>0</v>
      </c>
      <c r="AY72" s="22" t="s">
        <v>0</v>
      </c>
      <c r="AZ72" s="22" t="s">
        <v>0</v>
      </c>
      <c r="BA72" s="22" t="s">
        <v>0</v>
      </c>
      <c r="BB72" s="22" t="s">
        <v>0</v>
      </c>
      <c r="BC72" s="22" t="s">
        <v>0</v>
      </c>
      <c r="BD72" s="22" t="s">
        <v>0</v>
      </c>
      <c r="BE72" s="22" t="s">
        <v>0</v>
      </c>
      <c r="BF72" s="22" t="s">
        <v>0</v>
      </c>
      <c r="BG72" s="22" t="s">
        <v>0</v>
      </c>
      <c r="BH72" s="22" t="s">
        <v>0</v>
      </c>
      <c r="BI72" s="22" t="s">
        <v>0</v>
      </c>
      <c r="BJ72" s="22" t="s">
        <v>0</v>
      </c>
      <c r="BK72" s="22" t="s">
        <v>0</v>
      </c>
      <c r="BL72" s="22" t="s">
        <v>0</v>
      </c>
      <c r="BM72" s="22" t="s">
        <v>0</v>
      </c>
      <c r="BN72" s="22" t="s">
        <v>0</v>
      </c>
      <c r="BO72" s="22" t="s">
        <v>0</v>
      </c>
      <c r="BP72" s="22" t="s">
        <v>0</v>
      </c>
      <c r="BQ72" s="22" t="s">
        <v>0</v>
      </c>
      <c r="BR72" s="22" t="s">
        <v>0</v>
      </c>
      <c r="BS72" s="22" t="s">
        <v>0</v>
      </c>
      <c r="BT72" s="22" t="s">
        <v>0</v>
      </c>
      <c r="BU72" s="22" t="s">
        <v>0</v>
      </c>
      <c r="BV72" s="22" t="s">
        <v>0</v>
      </c>
      <c r="BW72" s="22" t="s">
        <v>0</v>
      </c>
      <c r="BX72" s="22" t="s">
        <v>0</v>
      </c>
      <c r="BY72" s="22" t="s">
        <v>0</v>
      </c>
      <c r="BZ72" s="22" t="s">
        <v>0</v>
      </c>
      <c r="CA72" s="22" t="s">
        <v>0</v>
      </c>
      <c r="CB72" s="22" t="s">
        <v>0</v>
      </c>
      <c r="CC72" s="23">
        <f>SUMPRODUCT(LEN(A72:CB72))</f>
        <v>80</v>
      </c>
      <c r="CD72" s="24"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PG31VVRKI                                                                       </v>
      </c>
      <c r="CE72" s="23">
        <f>LEN(Table387413[[#This Row],[CATAIR]])</f>
        <v>80</v>
      </c>
    </row>
    <row r="73" spans="1:83" s="14" customFormat="1" x14ac:dyDescent="0.2">
      <c r="A73" s="26" t="s">
        <v>86</v>
      </c>
      <c r="B73" s="26" t="s">
        <v>87</v>
      </c>
      <c r="C73" s="26">
        <v>5</v>
      </c>
      <c r="D73" s="26">
        <v>1</v>
      </c>
      <c r="E73" s="27" t="s">
        <v>0</v>
      </c>
      <c r="F73" s="27" t="s">
        <v>0</v>
      </c>
      <c r="G73" s="27" t="s">
        <v>0</v>
      </c>
      <c r="H73" s="27" t="s">
        <v>0</v>
      </c>
      <c r="I73" s="27" t="s">
        <v>0</v>
      </c>
      <c r="J73" s="27" t="s">
        <v>0</v>
      </c>
      <c r="K73" s="27" t="s">
        <v>0</v>
      </c>
      <c r="L73" s="27" t="s">
        <v>0</v>
      </c>
      <c r="M73" s="27" t="s">
        <v>0</v>
      </c>
      <c r="N73" s="27" t="s">
        <v>0</v>
      </c>
      <c r="O73" s="27" t="s">
        <v>0</v>
      </c>
      <c r="P73" s="27" t="s">
        <v>0</v>
      </c>
      <c r="Q73" s="27" t="s">
        <v>0</v>
      </c>
      <c r="R73" s="27" t="s">
        <v>0</v>
      </c>
      <c r="S73" s="27" t="s">
        <v>0</v>
      </c>
      <c r="T73" s="27" t="s">
        <v>0</v>
      </c>
      <c r="U73" s="27" t="s">
        <v>0</v>
      </c>
      <c r="V73" s="27" t="s">
        <v>0</v>
      </c>
      <c r="W73" s="27" t="s">
        <v>0</v>
      </c>
      <c r="X73" s="27" t="s">
        <v>0</v>
      </c>
      <c r="Y73" s="27" t="s">
        <v>0</v>
      </c>
      <c r="Z73" s="27" t="s">
        <v>0</v>
      </c>
      <c r="AA73" s="27" t="s">
        <v>0</v>
      </c>
      <c r="AB73" s="27" t="s">
        <v>0</v>
      </c>
      <c r="AC73" s="27" t="s">
        <v>0</v>
      </c>
      <c r="AD73" s="27" t="s">
        <v>0</v>
      </c>
      <c r="AE73" s="27" t="s">
        <v>0</v>
      </c>
      <c r="AF73" s="27" t="s">
        <v>0</v>
      </c>
      <c r="AG73" s="27" t="s">
        <v>0</v>
      </c>
      <c r="AH73" s="27" t="s">
        <v>0</v>
      </c>
      <c r="AI73" s="27" t="s">
        <v>0</v>
      </c>
      <c r="AJ73" s="27" t="s">
        <v>0</v>
      </c>
      <c r="AK73" s="27" t="s">
        <v>0</v>
      </c>
      <c r="AL73" s="27" t="s">
        <v>0</v>
      </c>
      <c r="AM73" s="27" t="s">
        <v>0</v>
      </c>
      <c r="AN73" s="27" t="s">
        <v>0</v>
      </c>
      <c r="AO73" s="27" t="s">
        <v>0</v>
      </c>
      <c r="AP73" s="27" t="s">
        <v>0</v>
      </c>
      <c r="AQ73" s="27" t="s">
        <v>0</v>
      </c>
      <c r="AR73" s="27" t="s">
        <v>0</v>
      </c>
      <c r="AS73" s="27" t="s">
        <v>0</v>
      </c>
      <c r="AT73" s="27" t="s">
        <v>0</v>
      </c>
      <c r="AU73" s="27" t="s">
        <v>0</v>
      </c>
      <c r="AV73" s="27" t="s">
        <v>0</v>
      </c>
      <c r="AW73" s="27" t="s">
        <v>0</v>
      </c>
      <c r="AX73" s="27" t="s">
        <v>0</v>
      </c>
      <c r="AY73" s="27" t="s">
        <v>0</v>
      </c>
      <c r="AZ73" s="27" t="s">
        <v>0</v>
      </c>
      <c r="BA73" s="27" t="s">
        <v>0</v>
      </c>
      <c r="BB73" s="27" t="s">
        <v>0</v>
      </c>
      <c r="BC73" s="27" t="s">
        <v>0</v>
      </c>
      <c r="BD73" s="27" t="s">
        <v>0</v>
      </c>
      <c r="BE73" s="27" t="s">
        <v>0</v>
      </c>
      <c r="BF73" s="27" t="s">
        <v>0</v>
      </c>
      <c r="BG73" s="27" t="s">
        <v>0</v>
      </c>
      <c r="BH73" s="27" t="s">
        <v>0</v>
      </c>
      <c r="BI73" s="27" t="s">
        <v>0</v>
      </c>
      <c r="BJ73" s="27" t="s">
        <v>0</v>
      </c>
      <c r="BK73" s="27" t="s">
        <v>0</v>
      </c>
      <c r="BL73" s="27" t="s">
        <v>0</v>
      </c>
      <c r="BM73" s="27" t="s">
        <v>0</v>
      </c>
      <c r="BN73" s="27" t="s">
        <v>0</v>
      </c>
      <c r="BO73" s="27" t="s">
        <v>0</v>
      </c>
      <c r="BP73" s="27" t="s">
        <v>0</v>
      </c>
      <c r="BQ73" s="27" t="s">
        <v>0</v>
      </c>
      <c r="BR73" s="27" t="s">
        <v>0</v>
      </c>
      <c r="BS73" s="27" t="s">
        <v>0</v>
      </c>
      <c r="BT73" s="27" t="s">
        <v>0</v>
      </c>
      <c r="BU73" s="27" t="s">
        <v>0</v>
      </c>
      <c r="BV73" s="27" t="s">
        <v>0</v>
      </c>
      <c r="BW73" s="27" t="s">
        <v>0</v>
      </c>
      <c r="BX73" s="27" t="s">
        <v>0</v>
      </c>
      <c r="BY73" s="27" t="s">
        <v>0</v>
      </c>
      <c r="BZ73" s="27" t="s">
        <v>0</v>
      </c>
      <c r="CA73" s="27" t="s">
        <v>0</v>
      </c>
      <c r="CB73" s="27" t="s">
        <v>0</v>
      </c>
      <c r="CC73" s="28">
        <f>SUMPRODUCT(LEN(A73:CB73))</f>
        <v>80</v>
      </c>
      <c r="CD73" s="29" t="str">
        <f>UPPER(Table387413[[#This Row],[1]]&amp;Table387413[[#This Row],[2]]&amp;Table387413[[#This Row],[3]]&amp;Table387413[[#This Row],[4]]&amp;Table387413[[#This Row],[5]]&amp;Table387413[[#This Row],[6]]&amp;Table387413[[#This Row],[7]]&amp;Table387413[[#This Row],[8]]&amp;Table387413[[#This Row],[9]]&amp;Table387413[[#This Row],[10]]&amp;Table387413[[#This Row],[11]]&amp;Table387413[[#This Row],[12]]&amp;Table387413[[#This Row],[13]]&amp;Table387413[[#This Row],[14]]&amp;Table387413[[#This Row],[15]]&amp;Table387413[[#This Row],[16]]&amp;Table387413[[#This Row],[17]]&amp;Table387413[[#This Row],[18]]&amp;Table387413[[#This Row],[19]]&amp;Table387413[[#This Row],[20]]&amp;Table387413[[#This Row],[21]]&amp;Table387413[[#This Row],[22]]&amp;Table387413[[#This Row],[23]]&amp;Table387413[[#This Row],[24]]&amp;Table387413[[#This Row],[25]]&amp;Table387413[[#This Row],[26]]&amp;Table387413[[#This Row],[27]]&amp;Table387413[[#This Row],[28]]&amp;Table387413[[#This Row],[29]]&amp;Table387413[[#This Row],[30]]&amp;Table387413[[#This Row],[31]]&amp;Table387413[[#This Row],[32]]&amp;Table387413[[#This Row],[33]]&amp;Table387413[[#This Row],[34]]&amp;Table387413[[#This Row],[35]]&amp;Table387413[[#This Row],[36]]&amp;Table387413[[#This Row],[37]]&amp;Table387413[[#This Row],[38]]&amp;Table387413[[#This Row],[39]]&amp;Table387413[[#This Row],[40]]&amp;Table387413[[#This Row],[41]]&amp;Table387413[[#This Row],[42]]&amp;Table387413[[#This Row],[43]]&amp;Table387413[[#This Row],[44]]&amp;Table387413[[#This Row],[45]]&amp;Table387413[[#This Row],[46]]&amp;Table387413[[#This Row],[47]]&amp;Table387413[[#This Row],[48]]&amp;Table387413[[#This Row],[49]]&amp;Table387413[[#This Row],[50]]&amp;Table387413[[#This Row],[51]]&amp;Table387413[[#This Row],[52]]&amp;Table387413[[#This Row],[53]]&amp;Table387413[[#This Row],[54]]&amp;Table387413[[#This Row],[55]]&amp;Table387413[[#This Row],[56]]&amp;Table387413[[#This Row],[57]]&amp;Table387413[[#This Row],[58]]&amp;Table387413[[#This Row],[59]]&amp;Table387413[[#This Row],[60]]&amp;Table387413[[#This Row],[61]]&amp;Table387413[[#This Row],[62]]&amp;Table387413[[#This Row],[63]]&amp;Table387413[[#This Row],[64]]&amp;Table387413[[#This Row],[65]]&amp;Table387413[[#This Row],[66]]&amp;Table387413[[#This Row],[67]]&amp;Table387413[[#This Row],[68]]&amp;Table387413[[#This Row],[69]]&amp;Table387413[[#This Row],[70]]&amp;Table387413[[#This Row],[71]]&amp;Table387413[[#This Row],[72]]&amp;Table387413[[#This Row],[73]]&amp;Table387413[[#This Row],[74]]&amp;Table387413[[#This Row],[75]]&amp;Table387413[[#This Row],[76]]&amp;Table387413[[#This Row],[77]]&amp;Table387413[[#This Row],[78]]&amp;Table387413[[#This Row],[79]]&amp;Table387413[[#This Row],[80]])</f>
        <v xml:space="preserve">PG51                                                                            </v>
      </c>
      <c r="CE73" s="28">
        <f>LEN(Table387413[[#This Row],[CATAIR]])</f>
        <v>80</v>
      </c>
    </row>
    <row r="74" spans="1:83" x14ac:dyDescent="0.2">
      <c r="CC74" s="3"/>
      <c r="CD74" s="4"/>
      <c r="CE74" s="3">
        <f>LEN(Table387413[[#This Row],[CATAIR]])</f>
        <v>0</v>
      </c>
    </row>
    <row r="75" spans="1:83" x14ac:dyDescent="0.2">
      <c r="CC75" s="3"/>
      <c r="CD75" s="4"/>
      <c r="CE75" s="3">
        <f>LEN(Table387413[[#This Row],[CATAIR]])</f>
        <v>0</v>
      </c>
    </row>
  </sheetData>
  <conditionalFormatting sqref="F5:CB5 A6:CB30 A33:CB45 A59:CB61 A47:CB48 A63:CB63 A74:CB1048576">
    <cfRule type="expression" dxfId="45" priority="37">
      <formula>AND((LEN(A5)&lt;&gt;1),($CC5&lt;&gt;""),($CC5&lt;&gt;"CK"))</formula>
    </cfRule>
  </conditionalFormatting>
  <conditionalFormatting sqref="A5:E5 A1:CB4">
    <cfRule type="expression" dxfId="44" priority="41">
      <formula>AND((LEN(A1)&lt;&gt;1),($CC1&lt;&gt;""),($CC1&lt;&gt;"CK"))</formula>
    </cfRule>
  </conditionalFormatting>
  <conditionalFormatting sqref="CE1:CE30 CC1:CC30 CE33:CE45 CC33:CC45 CE59:CE61 CC59:CC61 CC47:CC48 CE47:CE48 CC63 CE63 CC74:CC1048576 CE74:CE1048576">
    <cfRule type="expression" dxfId="43" priority="40">
      <formula>AND((CC1&lt;&gt;80),($CC1&lt;&gt;""),($CC1&lt;&gt;"CK"))</formula>
    </cfRule>
  </conditionalFormatting>
  <conditionalFormatting sqref="CD1:CD30 A1:D30 CD33:CD45 A33:D45 CD59:CD61 A59:D61 A47:D48 CD47:CD48 A63:D63 CD63 A74:D1048576 CD74:CD1048576">
    <cfRule type="expression" dxfId="42" priority="39">
      <formula>LEFT($CD1,4)="PG01"</formula>
    </cfRule>
  </conditionalFormatting>
  <conditionalFormatting sqref="CD31:CD32 A31:D32">
    <cfRule type="expression" dxfId="41" priority="34">
      <formula>LEFT($CD31,4)="PG01"</formula>
    </cfRule>
  </conditionalFormatting>
  <conditionalFormatting sqref="A31:CB32">
    <cfRule type="expression" dxfId="40" priority="36">
      <formula>AND((LEN(A31)&lt;&gt;1),($CC31&lt;&gt;""),($CC31&lt;&gt;"CK"))</formula>
    </cfRule>
  </conditionalFormatting>
  <conditionalFormatting sqref="CE31:CE32 CC31:CC32">
    <cfRule type="expression" dxfId="39" priority="35">
      <formula>AND((CC31&lt;&gt;80),($CC31&lt;&gt;""),($CC31&lt;&gt;"CK"))</formula>
    </cfRule>
  </conditionalFormatting>
  <conditionalFormatting sqref="CD57:CD58 A57:D58">
    <cfRule type="expression" dxfId="38" priority="22">
      <formula>LEFT($CD57,4)="PG01"</formula>
    </cfRule>
  </conditionalFormatting>
  <conditionalFormatting sqref="A49:CB52 A54:CB55">
    <cfRule type="expression" dxfId="37" priority="31">
      <formula>AND((LEN(A49)&lt;&gt;1),($CC49&lt;&gt;""),($CC49&lt;&gt;"CK"))</formula>
    </cfRule>
  </conditionalFormatting>
  <conditionalFormatting sqref="CE49:CE52 CC49:CC52 CC54:CC55 CE54:CE55">
    <cfRule type="expression" dxfId="36" priority="33">
      <formula>AND((CC49&lt;&gt;80),($CC49&lt;&gt;""),($CC49&lt;&gt;"CK"))</formula>
    </cfRule>
  </conditionalFormatting>
  <conditionalFormatting sqref="CD49:CD52 A49:D52 A54:D55 CD54:CD55">
    <cfRule type="expression" dxfId="35" priority="32">
      <formula>LEFT($CD49,4)="PG01"</formula>
    </cfRule>
  </conditionalFormatting>
  <conditionalFormatting sqref="A56:CB56">
    <cfRule type="expression" dxfId="34" priority="30">
      <formula>AND((LEN(A56)&lt;&gt;1),($CC56&lt;&gt;""),($CC56&lt;&gt;"CK"))</formula>
    </cfRule>
  </conditionalFormatting>
  <conditionalFormatting sqref="CE56 CC56">
    <cfRule type="expression" dxfId="33" priority="29">
      <formula>AND((CC56&lt;&gt;80),($CC56&lt;&gt;""),($CC56&lt;&gt;"CK"))</formula>
    </cfRule>
  </conditionalFormatting>
  <conditionalFormatting sqref="CD56 A56:D56">
    <cfRule type="expression" dxfId="32" priority="28">
      <formula>LEFT($CD56,4)="PG01"</formula>
    </cfRule>
  </conditionalFormatting>
  <conditionalFormatting sqref="A57:CB58">
    <cfRule type="expression" dxfId="31" priority="24">
      <formula>AND((LEN(A57)&lt;&gt;1),($CC57&lt;&gt;""),($CC57&lt;&gt;"CK"))</formula>
    </cfRule>
  </conditionalFormatting>
  <conditionalFormatting sqref="CE57:CE58 CC57:CC58">
    <cfRule type="expression" dxfId="30" priority="23">
      <formula>AND((CC57&lt;&gt;80),($CC57&lt;&gt;""),($CC57&lt;&gt;"CK"))</formula>
    </cfRule>
  </conditionalFormatting>
  <conditionalFormatting sqref="CD65:CD67 A65:D67">
    <cfRule type="expression" dxfId="29" priority="13">
      <formula>LEFT($CD65,4)="PG01"</formula>
    </cfRule>
  </conditionalFormatting>
  <conditionalFormatting sqref="A68:CB70 A72:CB73">
    <cfRule type="expression" dxfId="28" priority="19">
      <formula>AND((LEN(A68)&lt;&gt;1),($CC68&lt;&gt;""),($CC68&lt;&gt;"CK"))</formula>
    </cfRule>
  </conditionalFormatting>
  <conditionalFormatting sqref="CE68:CE70 CC68:CC70 CC72:CC73 CE72:CE73">
    <cfRule type="expression" dxfId="27" priority="21">
      <formula>AND((CC68&lt;&gt;80),($CC68&lt;&gt;""),($CC68&lt;&gt;"CK"))</formula>
    </cfRule>
  </conditionalFormatting>
  <conditionalFormatting sqref="CD68:CD70 A68:D70 A72:D73 CD72:CD73">
    <cfRule type="expression" dxfId="26" priority="20">
      <formula>LEFT($CD68,4)="PG01"</formula>
    </cfRule>
  </conditionalFormatting>
  <conditionalFormatting sqref="A64:CB64">
    <cfRule type="expression" dxfId="25" priority="18">
      <formula>AND((LEN(A64)&lt;&gt;1),($CC64&lt;&gt;""),($CC64&lt;&gt;"CK"))</formula>
    </cfRule>
  </conditionalFormatting>
  <conditionalFormatting sqref="CE64 CC64">
    <cfRule type="expression" dxfId="24" priority="17">
      <formula>AND((CC64&lt;&gt;80),($CC64&lt;&gt;""),($CC64&lt;&gt;"CK"))</formula>
    </cfRule>
  </conditionalFormatting>
  <conditionalFormatting sqref="CD64 A64:D64">
    <cfRule type="expression" dxfId="23" priority="16">
      <formula>LEFT($CD64,4)="PG01"</formula>
    </cfRule>
  </conditionalFormatting>
  <conditionalFormatting sqref="A65:CB67">
    <cfRule type="expression" dxfId="22" priority="15">
      <formula>AND((LEN(A65)&lt;&gt;1),($CC65&lt;&gt;""),($CC65&lt;&gt;"CK"))</formula>
    </cfRule>
  </conditionalFormatting>
  <conditionalFormatting sqref="CE65:CE67 CC65:CC67">
    <cfRule type="expression" dxfId="21" priority="14">
      <formula>AND((CC65&lt;&gt;80),($CC65&lt;&gt;""),($CC65&lt;&gt;"CK"))</formula>
    </cfRule>
  </conditionalFormatting>
  <conditionalFormatting sqref="A46:CB46">
    <cfRule type="expression" dxfId="20" priority="10">
      <formula>AND((LEN(A46)&lt;&gt;1),($CC46&lt;&gt;""),($CC46&lt;&gt;"CK"))</formula>
    </cfRule>
  </conditionalFormatting>
  <conditionalFormatting sqref="CE46 CC46">
    <cfRule type="expression" dxfId="19" priority="12">
      <formula>AND((CC46&lt;&gt;80),($CC46&lt;&gt;""),($CC46&lt;&gt;"CK"))</formula>
    </cfRule>
  </conditionalFormatting>
  <conditionalFormatting sqref="CD46 A46:D46">
    <cfRule type="expression" dxfId="18" priority="11">
      <formula>LEFT($CD46,4)="PG01"</formula>
    </cfRule>
  </conditionalFormatting>
  <conditionalFormatting sqref="A53:CB53">
    <cfRule type="expression" dxfId="17" priority="7">
      <formula>AND((LEN(A53)&lt;&gt;1),($CC53&lt;&gt;""),($CC53&lt;&gt;"CK"))</formula>
    </cfRule>
  </conditionalFormatting>
  <conditionalFormatting sqref="CE53 CC53">
    <cfRule type="expression" dxfId="16" priority="9">
      <formula>AND((CC53&lt;&gt;80),($CC53&lt;&gt;""),($CC53&lt;&gt;"CK"))</formula>
    </cfRule>
  </conditionalFormatting>
  <conditionalFormatting sqref="CD53 A53:D53">
    <cfRule type="expression" dxfId="15" priority="8">
      <formula>LEFT($CD53,4)="PG01"</formula>
    </cfRule>
  </conditionalFormatting>
  <conditionalFormatting sqref="A62:CB62">
    <cfRule type="expression" dxfId="14" priority="4">
      <formula>AND((LEN(A62)&lt;&gt;1),($CC62&lt;&gt;""),($CC62&lt;&gt;"CK"))</formula>
    </cfRule>
  </conditionalFormatting>
  <conditionalFormatting sqref="CE62 CC62">
    <cfRule type="expression" dxfId="13" priority="6">
      <formula>AND((CC62&lt;&gt;80),($CC62&lt;&gt;""),($CC62&lt;&gt;"CK"))</formula>
    </cfRule>
  </conditionalFormatting>
  <conditionalFormatting sqref="CD62 A62:D62">
    <cfRule type="expression" dxfId="12" priority="5">
      <formula>LEFT($CD62,4)="PG01"</formula>
    </cfRule>
  </conditionalFormatting>
  <conditionalFormatting sqref="A71:CB71">
    <cfRule type="expression" dxfId="11" priority="1">
      <formula>AND((LEN(A71)&lt;&gt;1),($CC71&lt;&gt;""),($CC71&lt;&gt;"CK"))</formula>
    </cfRule>
  </conditionalFormatting>
  <conditionalFormatting sqref="CE71 CC71">
    <cfRule type="expression" dxfId="10" priority="3">
      <formula>AND((CC71&lt;&gt;80),($CC71&lt;&gt;""),($CC71&lt;&gt;"CK"))</formula>
    </cfRule>
  </conditionalFormatting>
  <conditionalFormatting sqref="CD71 A71:D71">
    <cfRule type="expression" dxfId="9" priority="2">
      <formula>LEFT($CD71,4)="PG01"</formula>
    </cfRule>
  </conditionalFormatting>
  <pageMargins left="0.7" right="0.7" top="0.75" bottom="0.75" header="0.3" footer="0.3"/>
  <pageSetup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78"/>
  <sheetViews>
    <sheetView workbookViewId="0">
      <selection activeCell="BI12" sqref="BI12"/>
    </sheetView>
  </sheetViews>
  <sheetFormatPr defaultColWidth="3.7109375" defaultRowHeight="11.25" x14ac:dyDescent="0.2"/>
  <cols>
    <col min="1" max="80" width="2.85546875" style="9" customWidth="1"/>
    <col min="81" max="81" width="4" style="1" customWidth="1"/>
    <col min="82" max="82" width="80.5703125" style="2" customWidth="1"/>
    <col min="83" max="83" width="4" style="1" bestFit="1" customWidth="1"/>
    <col min="84" max="16384" width="3.7109375" style="9"/>
  </cols>
  <sheetData>
    <row r="1" spans="1:83" x14ac:dyDescent="0.2">
      <c r="A1" s="9" t="s">
        <v>1</v>
      </c>
      <c r="B1" s="9" t="s">
        <v>2</v>
      </c>
      <c r="C1" s="9" t="s">
        <v>3</v>
      </c>
      <c r="D1" s="9" t="s">
        <v>4</v>
      </c>
      <c r="E1" s="9" t="s">
        <v>5</v>
      </c>
      <c r="F1" s="9" t="s">
        <v>6</v>
      </c>
      <c r="G1" s="9" t="s">
        <v>7</v>
      </c>
      <c r="H1" s="9" t="s">
        <v>8</v>
      </c>
      <c r="I1" s="9" t="s">
        <v>9</v>
      </c>
      <c r="J1" s="9" t="s">
        <v>16</v>
      </c>
      <c r="K1" s="9" t="s">
        <v>11</v>
      </c>
      <c r="L1" s="9" t="s">
        <v>10</v>
      </c>
      <c r="M1" s="9" t="s">
        <v>12</v>
      </c>
      <c r="N1" s="9" t="s">
        <v>15</v>
      </c>
      <c r="O1" s="9" t="s">
        <v>14</v>
      </c>
      <c r="P1" s="9" t="s">
        <v>17</v>
      </c>
      <c r="Q1" s="9" t="s">
        <v>18</v>
      </c>
      <c r="R1" s="9" t="s">
        <v>19</v>
      </c>
      <c r="S1" s="9" t="s">
        <v>20</v>
      </c>
      <c r="T1" s="9" t="s">
        <v>21</v>
      </c>
      <c r="U1" s="9" t="s">
        <v>22</v>
      </c>
      <c r="V1" s="9" t="s">
        <v>23</v>
      </c>
      <c r="W1" s="9" t="s">
        <v>24</v>
      </c>
      <c r="X1" s="9" t="s">
        <v>25</v>
      </c>
      <c r="Y1" s="9" t="s">
        <v>26</v>
      </c>
      <c r="Z1" s="9" t="s">
        <v>27</v>
      </c>
      <c r="AA1" s="9" t="s">
        <v>28</v>
      </c>
      <c r="AB1" s="9" t="s">
        <v>29</v>
      </c>
      <c r="AC1" s="9" t="s">
        <v>30</v>
      </c>
      <c r="AD1" s="9" t="s">
        <v>31</v>
      </c>
      <c r="AE1" s="9" t="s">
        <v>32</v>
      </c>
      <c r="AF1" s="9" t="s">
        <v>33</v>
      </c>
      <c r="AG1" s="9" t="s">
        <v>34</v>
      </c>
      <c r="AH1" s="9" t="s">
        <v>35</v>
      </c>
      <c r="AI1" s="9" t="s">
        <v>36</v>
      </c>
      <c r="AJ1" s="9" t="s">
        <v>37</v>
      </c>
      <c r="AK1" s="9" t="s">
        <v>38</v>
      </c>
      <c r="AL1" s="9" t="s">
        <v>39</v>
      </c>
      <c r="AM1" s="9" t="s">
        <v>40</v>
      </c>
      <c r="AN1" s="9" t="s">
        <v>41</v>
      </c>
      <c r="AO1" s="9" t="s">
        <v>42</v>
      </c>
      <c r="AP1" s="9" t="s">
        <v>43</v>
      </c>
      <c r="AQ1" s="9" t="s">
        <v>44</v>
      </c>
      <c r="AR1" s="9" t="s">
        <v>45</v>
      </c>
      <c r="AS1" s="9" t="s">
        <v>13</v>
      </c>
      <c r="AT1" s="9" t="s">
        <v>46</v>
      </c>
      <c r="AU1" s="9" t="s">
        <v>47</v>
      </c>
      <c r="AV1" s="9" t="s">
        <v>48</v>
      </c>
      <c r="AW1" s="9" t="s">
        <v>49</v>
      </c>
      <c r="AX1" s="9" t="s">
        <v>50</v>
      </c>
      <c r="AY1" s="9" t="s">
        <v>51</v>
      </c>
      <c r="AZ1" s="9" t="s">
        <v>52</v>
      </c>
      <c r="BA1" s="9" t="s">
        <v>53</v>
      </c>
      <c r="BB1" s="9" t="s">
        <v>54</v>
      </c>
      <c r="BC1" s="9" t="s">
        <v>55</v>
      </c>
      <c r="BD1" s="9" t="s">
        <v>56</v>
      </c>
      <c r="BE1" s="9" t="s">
        <v>57</v>
      </c>
      <c r="BF1" s="9" t="s">
        <v>58</v>
      </c>
      <c r="BG1" s="9" t="s">
        <v>59</v>
      </c>
      <c r="BH1" s="9" t="s">
        <v>60</v>
      </c>
      <c r="BI1" s="9" t="s">
        <v>61</v>
      </c>
      <c r="BJ1" s="9" t="s">
        <v>62</v>
      </c>
      <c r="BK1" s="9" t="s">
        <v>63</v>
      </c>
      <c r="BL1" s="9" t="s">
        <v>64</v>
      </c>
      <c r="BM1" s="9" t="s">
        <v>65</v>
      </c>
      <c r="BN1" s="9" t="s">
        <v>66</v>
      </c>
      <c r="BO1" s="9" t="s">
        <v>67</v>
      </c>
      <c r="BP1" s="9" t="s">
        <v>68</v>
      </c>
      <c r="BQ1" s="9" t="s">
        <v>69</v>
      </c>
      <c r="BR1" s="9" t="s">
        <v>70</v>
      </c>
      <c r="BS1" s="9" t="s">
        <v>71</v>
      </c>
      <c r="BT1" s="9" t="s">
        <v>72</v>
      </c>
      <c r="BU1" s="9" t="s">
        <v>73</v>
      </c>
      <c r="BV1" s="9" t="s">
        <v>74</v>
      </c>
      <c r="BW1" s="9" t="s">
        <v>75</v>
      </c>
      <c r="BX1" s="9" t="s">
        <v>76</v>
      </c>
      <c r="BY1" s="9" t="s">
        <v>77</v>
      </c>
      <c r="BZ1" s="9" t="s">
        <v>78</v>
      </c>
      <c r="CA1" s="9" t="s">
        <v>79</v>
      </c>
      <c r="CB1" s="9" t="s">
        <v>80</v>
      </c>
      <c r="CC1" s="1" t="s">
        <v>82</v>
      </c>
      <c r="CD1" s="2" t="s">
        <v>83</v>
      </c>
      <c r="CE1" s="1" t="s">
        <v>90</v>
      </c>
    </row>
    <row r="2" spans="1:83" x14ac:dyDescent="0.2">
      <c r="A2" s="14" t="s">
        <v>86</v>
      </c>
      <c r="B2" s="14" t="s">
        <v>87</v>
      </c>
      <c r="C2" s="14" t="s">
        <v>84</v>
      </c>
      <c r="D2" s="14" t="s">
        <v>85</v>
      </c>
      <c r="E2" s="9" t="s">
        <v>0</v>
      </c>
      <c r="F2" s="9" t="s">
        <v>0</v>
      </c>
      <c r="G2" s="9" t="s">
        <v>0</v>
      </c>
      <c r="H2" s="9" t="s">
        <v>0</v>
      </c>
      <c r="I2" s="9" t="s">
        <v>0</v>
      </c>
      <c r="J2" s="9" t="s">
        <v>0</v>
      </c>
      <c r="K2" s="14" t="s">
        <v>92</v>
      </c>
      <c r="L2" s="14" t="s">
        <v>96</v>
      </c>
      <c r="M2" s="14" t="s">
        <v>84</v>
      </c>
      <c r="N2" s="14" t="s">
        <v>114</v>
      </c>
      <c r="O2" s="14" t="s">
        <v>88</v>
      </c>
      <c r="P2" s="14" t="s">
        <v>95</v>
      </c>
      <c r="Q2" s="14" t="s">
        <v>0</v>
      </c>
      <c r="R2" s="14" t="s">
        <v>81</v>
      </c>
      <c r="S2" s="14" t="s">
        <v>84</v>
      </c>
      <c r="T2" s="15" t="s">
        <v>84</v>
      </c>
      <c r="U2" s="14" t="s">
        <v>81</v>
      </c>
      <c r="V2" s="14" t="s">
        <v>102</v>
      </c>
      <c r="W2" s="14" t="s">
        <v>92</v>
      </c>
      <c r="X2" s="9" t="s">
        <v>85</v>
      </c>
      <c r="Y2" s="9" t="s">
        <v>89</v>
      </c>
      <c r="Z2" s="9" t="s">
        <v>102</v>
      </c>
      <c r="AA2" s="9" t="s">
        <v>0</v>
      </c>
      <c r="AB2" s="9" t="s">
        <v>0</v>
      </c>
      <c r="AC2" s="9" t="s">
        <v>0</v>
      </c>
      <c r="AD2" s="9" t="s">
        <v>0</v>
      </c>
      <c r="AE2" s="9" t="s">
        <v>0</v>
      </c>
      <c r="AF2" s="9" t="s">
        <v>0</v>
      </c>
      <c r="AG2" s="9" t="s">
        <v>0</v>
      </c>
      <c r="AH2" s="9" t="s">
        <v>0</v>
      </c>
      <c r="AI2" s="9" t="s">
        <v>0</v>
      </c>
      <c r="AJ2" s="9" t="s">
        <v>0</v>
      </c>
      <c r="AK2" s="9" t="s">
        <v>0</v>
      </c>
      <c r="AL2" s="9" t="s">
        <v>0</v>
      </c>
      <c r="AM2" s="9" t="s">
        <v>0</v>
      </c>
      <c r="AN2" s="9" t="s">
        <v>0</v>
      </c>
      <c r="AO2" s="9" t="s">
        <v>0</v>
      </c>
      <c r="AP2" s="9" t="s">
        <v>0</v>
      </c>
      <c r="AQ2" s="9" t="s">
        <v>0</v>
      </c>
      <c r="AR2" s="9" t="s">
        <v>0</v>
      </c>
      <c r="AS2" s="9" t="s">
        <v>0</v>
      </c>
      <c r="AT2" s="9" t="s">
        <v>0</v>
      </c>
      <c r="AU2" s="9" t="s">
        <v>0</v>
      </c>
      <c r="AV2" s="9" t="s">
        <v>0</v>
      </c>
      <c r="AW2" s="9" t="s">
        <v>0</v>
      </c>
      <c r="AX2" s="9" t="s">
        <v>0</v>
      </c>
      <c r="AY2" s="9" t="s">
        <v>0</v>
      </c>
      <c r="AZ2" s="9" t="s">
        <v>0</v>
      </c>
      <c r="BA2" s="9" t="s">
        <v>0</v>
      </c>
      <c r="BB2" s="9" t="s">
        <v>0</v>
      </c>
      <c r="BC2" s="9" t="s">
        <v>0</v>
      </c>
      <c r="BD2" s="9" t="s">
        <v>0</v>
      </c>
      <c r="BE2" s="9" t="s">
        <v>0</v>
      </c>
      <c r="BF2" s="9" t="s">
        <v>0</v>
      </c>
      <c r="BG2" s="9" t="s">
        <v>0</v>
      </c>
      <c r="BH2" s="9" t="s">
        <v>0</v>
      </c>
      <c r="BI2" s="9" t="s">
        <v>0</v>
      </c>
      <c r="BJ2" s="9" t="s">
        <v>0</v>
      </c>
      <c r="BK2" s="9" t="s">
        <v>0</v>
      </c>
      <c r="BL2" s="9" t="s">
        <v>0</v>
      </c>
      <c r="BM2" s="9" t="s">
        <v>0</v>
      </c>
      <c r="BN2" s="9" t="s">
        <v>0</v>
      </c>
      <c r="BO2" s="9" t="s">
        <v>0</v>
      </c>
      <c r="BP2" s="9" t="s">
        <v>0</v>
      </c>
      <c r="BQ2" s="9" t="s">
        <v>0</v>
      </c>
      <c r="BR2" s="9" t="s">
        <v>0</v>
      </c>
      <c r="BS2" s="9" t="s">
        <v>0</v>
      </c>
      <c r="BT2" s="9" t="s">
        <v>0</v>
      </c>
      <c r="BU2" s="9" t="s">
        <v>0</v>
      </c>
      <c r="BV2" s="9" t="s">
        <v>0</v>
      </c>
      <c r="BW2" s="9" t="s">
        <v>0</v>
      </c>
      <c r="BX2" s="9" t="s">
        <v>0</v>
      </c>
      <c r="BY2" s="9" t="s">
        <v>0</v>
      </c>
      <c r="BZ2" s="9" t="s">
        <v>0</v>
      </c>
      <c r="CA2" s="9" t="s">
        <v>0</v>
      </c>
      <c r="CB2" s="9" t="s">
        <v>0</v>
      </c>
      <c r="CC2" s="3">
        <f t="shared" ref="CC2:CC6" si="0">SUMPRODUCT(LEN(A2:CB2))</f>
        <v>80</v>
      </c>
      <c r="CD2" s="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PGOI      FROZEN TOOTHFISH                                                      </v>
      </c>
      <c r="CE2" s="3">
        <f>LEN(Table387414[[#This Row],[CATAIR]])</f>
        <v>80</v>
      </c>
    </row>
    <row r="3" spans="1:83" x14ac:dyDescent="0.2">
      <c r="A3" s="12" t="s">
        <v>86</v>
      </c>
      <c r="B3" s="13" t="s">
        <v>87</v>
      </c>
      <c r="C3" s="11">
        <v>0</v>
      </c>
      <c r="D3" s="11">
        <v>1</v>
      </c>
      <c r="E3" s="9">
        <v>0</v>
      </c>
      <c r="F3" s="9">
        <v>0</v>
      </c>
      <c r="G3" s="9">
        <v>1</v>
      </c>
      <c r="H3" s="9" t="s">
        <v>95</v>
      </c>
      <c r="I3" s="9" t="s">
        <v>100</v>
      </c>
      <c r="J3" s="9" t="s">
        <v>92</v>
      </c>
      <c r="K3" s="9" t="s">
        <v>91</v>
      </c>
      <c r="L3" s="9" t="s">
        <v>100</v>
      </c>
      <c r="M3" s="9" t="s">
        <v>96</v>
      </c>
      <c r="N3" s="9" t="s">
        <v>92</v>
      </c>
      <c r="O3" s="9" t="s">
        <v>96</v>
      </c>
      <c r="P3" s="9" t="s">
        <v>114</v>
      </c>
      <c r="Q3" s="9" t="s">
        <v>93</v>
      </c>
      <c r="R3" s="9" t="s">
        <v>93</v>
      </c>
      <c r="S3" s="9" t="s">
        <v>0</v>
      </c>
      <c r="T3" s="9" t="s">
        <v>0</v>
      </c>
      <c r="U3" s="9" t="s">
        <v>0</v>
      </c>
      <c r="V3" s="9" t="s">
        <v>0</v>
      </c>
      <c r="W3" s="9" t="s">
        <v>0</v>
      </c>
      <c r="X3" s="9" t="s">
        <v>0</v>
      </c>
      <c r="Y3" s="9" t="s">
        <v>0</v>
      </c>
      <c r="Z3" s="9" t="s">
        <v>0</v>
      </c>
      <c r="AA3" s="9" t="s">
        <v>0</v>
      </c>
      <c r="AB3" s="9" t="s">
        <v>0</v>
      </c>
      <c r="AC3" s="9" t="s">
        <v>0</v>
      </c>
      <c r="AD3" s="9" t="s">
        <v>0</v>
      </c>
      <c r="AE3" s="9" t="s">
        <v>0</v>
      </c>
      <c r="AF3" s="9" t="s">
        <v>0</v>
      </c>
      <c r="AG3" s="9" t="s">
        <v>0</v>
      </c>
      <c r="AH3" s="9" t="s">
        <v>0</v>
      </c>
      <c r="AI3" s="9" t="s">
        <v>0</v>
      </c>
      <c r="AJ3" s="9" t="s">
        <v>0</v>
      </c>
      <c r="AK3" s="9" t="s">
        <v>0</v>
      </c>
      <c r="AL3" s="9" t="s">
        <v>0</v>
      </c>
      <c r="AM3" s="9" t="s">
        <v>0</v>
      </c>
      <c r="AN3" s="9" t="s">
        <v>0</v>
      </c>
      <c r="AO3" s="9" t="s">
        <v>0</v>
      </c>
      <c r="AP3" s="9" t="s">
        <v>0</v>
      </c>
      <c r="AQ3" s="9" t="s">
        <v>0</v>
      </c>
      <c r="AR3" s="9" t="s">
        <v>0</v>
      </c>
      <c r="AS3" s="9" t="s">
        <v>0</v>
      </c>
      <c r="AT3" s="9" t="s">
        <v>0</v>
      </c>
      <c r="AU3" s="9" t="s">
        <v>0</v>
      </c>
      <c r="AV3" s="9" t="s">
        <v>0</v>
      </c>
      <c r="AW3" s="9" t="s">
        <v>0</v>
      </c>
      <c r="AX3" s="9" t="s">
        <v>0</v>
      </c>
      <c r="AY3" s="9" t="s">
        <v>0</v>
      </c>
      <c r="AZ3" s="9" t="s">
        <v>0</v>
      </c>
      <c r="BA3" s="9" t="s">
        <v>0</v>
      </c>
      <c r="BB3" s="9" t="s">
        <v>0</v>
      </c>
      <c r="BC3" s="9" t="s">
        <v>0</v>
      </c>
      <c r="BD3" s="9" t="s">
        <v>0</v>
      </c>
      <c r="BE3" s="9" t="s">
        <v>0</v>
      </c>
      <c r="BF3" s="9" t="s">
        <v>0</v>
      </c>
      <c r="BG3" s="9" t="s">
        <v>0</v>
      </c>
      <c r="BH3" s="9" t="s">
        <v>0</v>
      </c>
      <c r="BI3" s="9" t="s">
        <v>0</v>
      </c>
      <c r="BJ3" s="9" t="s">
        <v>0</v>
      </c>
      <c r="BK3" s="9" t="s">
        <v>0</v>
      </c>
      <c r="BL3" s="9" t="s">
        <v>0</v>
      </c>
      <c r="BM3" s="9" t="s">
        <v>0</v>
      </c>
      <c r="BN3" s="9" t="s">
        <v>0</v>
      </c>
      <c r="BO3" s="9" t="s">
        <v>0</v>
      </c>
      <c r="BP3" s="9" t="s">
        <v>0</v>
      </c>
      <c r="BQ3" s="9" t="s">
        <v>0</v>
      </c>
      <c r="BR3" s="9" t="s">
        <v>0</v>
      </c>
      <c r="BS3" s="9" t="s">
        <v>0</v>
      </c>
      <c r="BT3" s="9" t="s">
        <v>0</v>
      </c>
      <c r="BU3" s="9" t="s">
        <v>0</v>
      </c>
      <c r="BV3" s="9" t="s">
        <v>0</v>
      </c>
      <c r="BW3" s="9" t="s">
        <v>0</v>
      </c>
      <c r="BX3" s="9" t="s">
        <v>0</v>
      </c>
      <c r="BY3" s="9" t="s">
        <v>0</v>
      </c>
      <c r="BZ3" s="9" t="s">
        <v>0</v>
      </c>
      <c r="CA3" s="9" t="s">
        <v>0</v>
      </c>
      <c r="CB3" s="9" t="s">
        <v>0</v>
      </c>
      <c r="CC3" s="3">
        <f t="shared" si="0"/>
        <v>80</v>
      </c>
      <c r="CD3" s="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PG01001NMFAMRFRZYY                                                              </v>
      </c>
      <c r="CE3" s="3">
        <f>LEN(Table387414[[#This Row],[CATAIR]])</f>
        <v>80</v>
      </c>
    </row>
    <row r="4" spans="1:83" x14ac:dyDescent="0.2">
      <c r="A4" s="14" t="s">
        <v>86</v>
      </c>
      <c r="B4" s="14" t="s">
        <v>87</v>
      </c>
      <c r="C4" s="16">
        <v>0</v>
      </c>
      <c r="D4" s="16">
        <v>2</v>
      </c>
      <c r="E4" s="9" t="s">
        <v>86</v>
      </c>
      <c r="F4" s="9" t="s">
        <v>0</v>
      </c>
      <c r="G4" s="9" t="s">
        <v>0</v>
      </c>
      <c r="H4" s="9" t="s">
        <v>0</v>
      </c>
      <c r="I4" s="9" t="s">
        <v>0</v>
      </c>
      <c r="J4" s="9" t="s">
        <v>0</v>
      </c>
      <c r="K4" s="9" t="s">
        <v>0</v>
      </c>
      <c r="L4" s="9" t="s">
        <v>0</v>
      </c>
      <c r="M4" s="9" t="s">
        <v>0</v>
      </c>
      <c r="N4" s="9" t="s">
        <v>0</v>
      </c>
      <c r="O4" s="9" t="s">
        <v>0</v>
      </c>
      <c r="P4" s="9" t="s">
        <v>0</v>
      </c>
      <c r="Q4" s="9" t="s">
        <v>0</v>
      </c>
      <c r="R4" s="9" t="s">
        <v>0</v>
      </c>
      <c r="S4" s="9" t="s">
        <v>0</v>
      </c>
      <c r="T4" s="9" t="s">
        <v>0</v>
      </c>
      <c r="U4" s="9" t="s">
        <v>0</v>
      </c>
      <c r="V4" s="9" t="s">
        <v>0</v>
      </c>
      <c r="W4" s="9" t="s">
        <v>0</v>
      </c>
      <c r="X4" s="9" t="s">
        <v>0</v>
      </c>
      <c r="Y4" s="9" t="s">
        <v>0</v>
      </c>
      <c r="Z4" s="9" t="s">
        <v>0</v>
      </c>
      <c r="AA4" s="9" t="s">
        <v>0</v>
      </c>
      <c r="AB4" s="9" t="s">
        <v>0</v>
      </c>
      <c r="AC4" s="9" t="s">
        <v>0</v>
      </c>
      <c r="AD4" s="9" t="s">
        <v>0</v>
      </c>
      <c r="AE4" s="9" t="s">
        <v>0</v>
      </c>
      <c r="AF4" s="9" t="s">
        <v>0</v>
      </c>
      <c r="AG4" s="9" t="s">
        <v>0</v>
      </c>
      <c r="AH4" s="9" t="s">
        <v>0</v>
      </c>
      <c r="AI4" s="9" t="s">
        <v>0</v>
      </c>
      <c r="AJ4" s="9" t="s">
        <v>0</v>
      </c>
      <c r="AK4" s="9" t="s">
        <v>0</v>
      </c>
      <c r="AL4" s="9" t="s">
        <v>0</v>
      </c>
      <c r="AM4" s="9" t="s">
        <v>0</v>
      </c>
      <c r="AN4" s="9" t="s">
        <v>0</v>
      </c>
      <c r="AO4" s="9" t="s">
        <v>0</v>
      </c>
      <c r="AP4" s="9" t="s">
        <v>0</v>
      </c>
      <c r="AQ4" s="9" t="s">
        <v>0</v>
      </c>
      <c r="AR4" s="9" t="s">
        <v>0</v>
      </c>
      <c r="AS4" s="9" t="s">
        <v>0</v>
      </c>
      <c r="AT4" s="9" t="s">
        <v>0</v>
      </c>
      <c r="AU4" s="9" t="s">
        <v>0</v>
      </c>
      <c r="AV4" s="9" t="s">
        <v>0</v>
      </c>
      <c r="AW4" s="9" t="s">
        <v>0</v>
      </c>
      <c r="AX4" s="9" t="s">
        <v>0</v>
      </c>
      <c r="AY4" s="9" t="s">
        <v>0</v>
      </c>
      <c r="AZ4" s="9" t="s">
        <v>0</v>
      </c>
      <c r="BA4" s="9" t="s">
        <v>0</v>
      </c>
      <c r="BB4" s="9" t="s">
        <v>0</v>
      </c>
      <c r="BC4" s="9" t="s">
        <v>0</v>
      </c>
      <c r="BD4" s="9" t="s">
        <v>0</v>
      </c>
      <c r="BE4" s="9" t="s">
        <v>0</v>
      </c>
      <c r="BF4" s="9" t="s">
        <v>0</v>
      </c>
      <c r="BG4" s="9" t="s">
        <v>0</v>
      </c>
      <c r="BH4" s="9" t="s">
        <v>0</v>
      </c>
      <c r="BI4" s="9" t="s">
        <v>0</v>
      </c>
      <c r="BJ4" s="9" t="s">
        <v>0</v>
      </c>
      <c r="BK4" s="9" t="s">
        <v>0</v>
      </c>
      <c r="BL4" s="9" t="s">
        <v>0</v>
      </c>
      <c r="BM4" s="9" t="s">
        <v>0</v>
      </c>
      <c r="BN4" s="9" t="s">
        <v>0</v>
      </c>
      <c r="BO4" s="9" t="s">
        <v>0</v>
      </c>
      <c r="BP4" s="9" t="s">
        <v>0</v>
      </c>
      <c r="BQ4" s="9" t="s">
        <v>0</v>
      </c>
      <c r="BR4" s="9" t="s">
        <v>0</v>
      </c>
      <c r="BS4" s="9" t="s">
        <v>0</v>
      </c>
      <c r="BT4" s="9" t="s">
        <v>0</v>
      </c>
      <c r="BU4" s="9" t="s">
        <v>0</v>
      </c>
      <c r="BV4" s="9" t="s">
        <v>0</v>
      </c>
      <c r="BW4" s="9" t="s">
        <v>0</v>
      </c>
      <c r="BX4" s="9" t="s">
        <v>0</v>
      </c>
      <c r="BY4" s="9" t="s">
        <v>0</v>
      </c>
      <c r="BZ4" s="9" t="s">
        <v>0</v>
      </c>
      <c r="CA4" s="9" t="s">
        <v>0</v>
      </c>
      <c r="CB4" s="9" t="s">
        <v>0</v>
      </c>
      <c r="CC4" s="3">
        <f t="shared" si="0"/>
        <v>80</v>
      </c>
      <c r="CD4" s="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PG02P                                                                           </v>
      </c>
      <c r="CE4" s="3">
        <f>LEN(Table387414[[#This Row],[CATAIR]])</f>
        <v>80</v>
      </c>
    </row>
    <row r="5" spans="1:83" x14ac:dyDescent="0.2">
      <c r="A5" s="21" t="s">
        <v>86</v>
      </c>
      <c r="B5" s="21" t="s">
        <v>87</v>
      </c>
      <c r="C5" s="21">
        <v>1</v>
      </c>
      <c r="D5" s="21">
        <v>0</v>
      </c>
      <c r="E5" s="22" t="s">
        <v>0</v>
      </c>
      <c r="F5" s="22" t="s">
        <v>0</v>
      </c>
      <c r="G5" s="22" t="s">
        <v>0</v>
      </c>
      <c r="H5" s="22" t="s">
        <v>0</v>
      </c>
      <c r="I5" s="22" t="s">
        <v>0</v>
      </c>
      <c r="J5" s="22" t="s">
        <v>0</v>
      </c>
      <c r="K5" s="22" t="s">
        <v>0</v>
      </c>
      <c r="L5" s="22" t="s">
        <v>0</v>
      </c>
      <c r="M5" s="22" t="s">
        <v>0</v>
      </c>
      <c r="N5" s="22" t="s">
        <v>0</v>
      </c>
      <c r="O5" s="22" t="s">
        <v>0</v>
      </c>
      <c r="P5" s="22" t="s">
        <v>92</v>
      </c>
      <c r="Q5" s="22" t="s">
        <v>96</v>
      </c>
      <c r="R5" s="22" t="s">
        <v>114</v>
      </c>
      <c r="S5" s="22" t="s">
        <v>0</v>
      </c>
      <c r="T5" s="22" t="s">
        <v>0</v>
      </c>
      <c r="U5" s="22" t="s">
        <v>0</v>
      </c>
      <c r="V5" s="22" t="s">
        <v>0</v>
      </c>
      <c r="W5" s="22" t="s">
        <v>0</v>
      </c>
      <c r="X5" s="22" t="s">
        <v>0</v>
      </c>
      <c r="Y5" s="22" t="s">
        <v>0</v>
      </c>
      <c r="Z5" s="22" t="s">
        <v>0</v>
      </c>
      <c r="AA5" s="22" t="s">
        <v>0</v>
      </c>
      <c r="AB5" s="22" t="s">
        <v>0</v>
      </c>
      <c r="AC5" s="22" t="s">
        <v>0</v>
      </c>
      <c r="AD5" s="22" t="s">
        <v>0</v>
      </c>
      <c r="AE5" s="22" t="s">
        <v>0</v>
      </c>
      <c r="AF5" s="22" t="s">
        <v>0</v>
      </c>
      <c r="AG5" s="22" t="s">
        <v>0</v>
      </c>
      <c r="AH5" s="22" t="s">
        <v>0</v>
      </c>
      <c r="AI5" s="22" t="s">
        <v>0</v>
      </c>
      <c r="AJ5" s="22" t="s">
        <v>0</v>
      </c>
      <c r="AK5" s="22" t="s">
        <v>0</v>
      </c>
      <c r="AL5" s="22" t="s">
        <v>0</v>
      </c>
      <c r="AM5" s="22" t="s">
        <v>0</v>
      </c>
      <c r="AN5" s="22" t="s">
        <v>0</v>
      </c>
      <c r="AO5" s="22" t="s">
        <v>0</v>
      </c>
      <c r="AP5" s="22" t="s">
        <v>0</v>
      </c>
      <c r="AQ5" s="22" t="s">
        <v>0</v>
      </c>
      <c r="AR5" s="22" t="s">
        <v>0</v>
      </c>
      <c r="AS5" s="22" t="s">
        <v>0</v>
      </c>
      <c r="AT5" s="22" t="s">
        <v>0</v>
      </c>
      <c r="AU5" s="22" t="s">
        <v>0</v>
      </c>
      <c r="AV5" s="22" t="s">
        <v>0</v>
      </c>
      <c r="AW5" s="22" t="s">
        <v>0</v>
      </c>
      <c r="AX5" s="22" t="s">
        <v>0</v>
      </c>
      <c r="AY5" s="22" t="s">
        <v>0</v>
      </c>
      <c r="AZ5" s="22" t="s">
        <v>0</v>
      </c>
      <c r="BA5" s="22" t="s">
        <v>0</v>
      </c>
      <c r="BB5" s="22" t="s">
        <v>0</v>
      </c>
      <c r="BC5" s="22" t="s">
        <v>0</v>
      </c>
      <c r="BD5" s="22" t="s">
        <v>0</v>
      </c>
      <c r="BE5" s="22" t="s">
        <v>0</v>
      </c>
      <c r="BF5" s="22" t="s">
        <v>0</v>
      </c>
      <c r="BG5" s="22" t="s">
        <v>0</v>
      </c>
      <c r="BH5" s="22" t="s">
        <v>0</v>
      </c>
      <c r="BI5" s="22" t="s">
        <v>0</v>
      </c>
      <c r="BJ5" s="22" t="s">
        <v>0</v>
      </c>
      <c r="BK5" s="22" t="s">
        <v>0</v>
      </c>
      <c r="BL5" s="22" t="s">
        <v>0</v>
      </c>
      <c r="BM5" s="22" t="s">
        <v>0</v>
      </c>
      <c r="BN5" s="22" t="s">
        <v>0</v>
      </c>
      <c r="BO5" s="22" t="s">
        <v>0</v>
      </c>
      <c r="BP5" s="22" t="s">
        <v>0</v>
      </c>
      <c r="BQ5" s="22" t="s">
        <v>0</v>
      </c>
      <c r="BR5" s="22" t="s">
        <v>0</v>
      </c>
      <c r="BS5" s="22" t="s">
        <v>0</v>
      </c>
      <c r="BT5" s="22" t="s">
        <v>0</v>
      </c>
      <c r="BU5" s="22" t="s">
        <v>0</v>
      </c>
      <c r="BV5" s="22" t="s">
        <v>0</v>
      </c>
      <c r="BW5" s="22" t="s">
        <v>0</v>
      </c>
      <c r="BX5" s="22" t="s">
        <v>0</v>
      </c>
      <c r="BY5" s="22" t="s">
        <v>0</v>
      </c>
      <c r="BZ5" s="22" t="s">
        <v>0</v>
      </c>
      <c r="CA5" s="22" t="s">
        <v>0</v>
      </c>
      <c r="CB5" s="22" t="s">
        <v>0</v>
      </c>
      <c r="CC5" s="23">
        <f>SUMPRODUCT(LEN(A5:CB5))</f>
        <v>80</v>
      </c>
      <c r="CD5" s="2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PG10           FRZ                                                              </v>
      </c>
      <c r="CE5" s="23">
        <f>LEN(Table387414[[#This Row],[CATAIR]])</f>
        <v>80</v>
      </c>
    </row>
    <row r="6" spans="1:83" x14ac:dyDescent="0.2">
      <c r="A6" s="14" t="s">
        <v>86</v>
      </c>
      <c r="B6" s="14" t="s">
        <v>87</v>
      </c>
      <c r="C6" s="16">
        <v>1</v>
      </c>
      <c r="D6" s="16">
        <v>4</v>
      </c>
      <c r="E6" s="16">
        <v>2</v>
      </c>
      <c r="F6" s="14" t="s">
        <v>95</v>
      </c>
      <c r="G6" s="14" t="s">
        <v>100</v>
      </c>
      <c r="H6" s="16">
        <v>1</v>
      </c>
      <c r="I6" s="14">
        <v>1</v>
      </c>
      <c r="J6" s="17">
        <v>2</v>
      </c>
      <c r="K6" s="17">
        <v>3</v>
      </c>
      <c r="L6" s="18">
        <v>4</v>
      </c>
      <c r="M6" s="18">
        <v>5</v>
      </c>
      <c r="N6" s="16" t="s">
        <v>0</v>
      </c>
      <c r="O6" s="16" t="s">
        <v>0</v>
      </c>
      <c r="P6" s="16" t="s">
        <v>0</v>
      </c>
      <c r="Q6" s="9" t="s">
        <v>0</v>
      </c>
      <c r="R6" s="9" t="s">
        <v>0</v>
      </c>
      <c r="S6" s="9" t="s">
        <v>0</v>
      </c>
      <c r="T6" s="9" t="s">
        <v>0</v>
      </c>
      <c r="U6" s="9" t="s">
        <v>0</v>
      </c>
      <c r="V6" s="9" t="s">
        <v>0</v>
      </c>
      <c r="W6" s="9" t="s">
        <v>0</v>
      </c>
      <c r="X6" s="9" t="s">
        <v>0</v>
      </c>
      <c r="Y6" s="9" t="s">
        <v>0</v>
      </c>
      <c r="Z6" s="9" t="s">
        <v>0</v>
      </c>
      <c r="AA6" s="9" t="s">
        <v>0</v>
      </c>
      <c r="AB6" s="9" t="s">
        <v>0</v>
      </c>
      <c r="AC6" s="9" t="s">
        <v>0</v>
      </c>
      <c r="AD6" s="9" t="s">
        <v>0</v>
      </c>
      <c r="AE6" s="9" t="s">
        <v>0</v>
      </c>
      <c r="AF6" s="9" t="s">
        <v>0</v>
      </c>
      <c r="AG6" s="9" t="s">
        <v>0</v>
      </c>
      <c r="AH6" s="9" t="s">
        <v>0</v>
      </c>
      <c r="AI6" s="9" t="s">
        <v>0</v>
      </c>
      <c r="AJ6" s="9" t="s">
        <v>0</v>
      </c>
      <c r="AK6" s="9" t="s">
        <v>0</v>
      </c>
      <c r="AL6" s="9" t="s">
        <v>0</v>
      </c>
      <c r="AM6" s="9" t="s">
        <v>0</v>
      </c>
      <c r="AN6" s="9" t="s">
        <v>0</v>
      </c>
      <c r="AO6" s="9" t="s">
        <v>0</v>
      </c>
      <c r="AP6" s="9" t="s">
        <v>0</v>
      </c>
      <c r="AQ6" s="9" t="s">
        <v>0</v>
      </c>
      <c r="AR6" s="9" t="s">
        <v>0</v>
      </c>
      <c r="AS6" s="9" t="s">
        <v>0</v>
      </c>
      <c r="AT6" s="9" t="s">
        <v>0</v>
      </c>
      <c r="AU6" s="9" t="s">
        <v>0</v>
      </c>
      <c r="AV6" s="9" t="s">
        <v>0</v>
      </c>
      <c r="AW6" s="9" t="s">
        <v>0</v>
      </c>
      <c r="AX6" s="9" t="s">
        <v>0</v>
      </c>
      <c r="AY6" s="9" t="s">
        <v>0</v>
      </c>
      <c r="AZ6" s="9" t="s">
        <v>0</v>
      </c>
      <c r="BA6" s="9" t="s">
        <v>0</v>
      </c>
      <c r="BB6" s="9" t="s">
        <v>0</v>
      </c>
      <c r="BC6" s="9" t="s">
        <v>0</v>
      </c>
      <c r="BD6" s="9" t="s">
        <v>0</v>
      </c>
      <c r="BE6" s="9" t="s">
        <v>0</v>
      </c>
      <c r="BF6" s="9" t="s">
        <v>0</v>
      </c>
      <c r="BG6" s="9" t="s">
        <v>0</v>
      </c>
      <c r="BH6" s="9" t="s">
        <v>0</v>
      </c>
      <c r="BI6" s="9" t="s">
        <v>0</v>
      </c>
      <c r="BJ6" s="9" t="s">
        <v>0</v>
      </c>
      <c r="BK6" s="9" t="s">
        <v>0</v>
      </c>
      <c r="BL6" s="9" t="s">
        <v>0</v>
      </c>
      <c r="BM6" s="9" t="s">
        <v>0</v>
      </c>
      <c r="BN6" s="9" t="s">
        <v>0</v>
      </c>
      <c r="BO6" s="9" t="s">
        <v>0</v>
      </c>
      <c r="BP6" s="9" t="s">
        <v>0</v>
      </c>
      <c r="BQ6" s="9" t="s">
        <v>0</v>
      </c>
      <c r="BR6" s="9" t="s">
        <v>0</v>
      </c>
      <c r="BS6" s="9" t="s">
        <v>0</v>
      </c>
      <c r="BT6" s="9" t="s">
        <v>0</v>
      </c>
      <c r="BU6" s="9" t="s">
        <v>0</v>
      </c>
      <c r="BV6" s="9" t="s">
        <v>0</v>
      </c>
      <c r="BW6" s="9" t="s">
        <v>0</v>
      </c>
      <c r="BX6" s="9" t="s">
        <v>0</v>
      </c>
      <c r="BY6" s="9" t="s">
        <v>0</v>
      </c>
      <c r="BZ6" s="9" t="s">
        <v>0</v>
      </c>
      <c r="CA6" s="9" t="s">
        <v>0</v>
      </c>
      <c r="CB6" s="9" t="s">
        <v>0</v>
      </c>
      <c r="CC6" s="3">
        <f t="shared" si="0"/>
        <v>80</v>
      </c>
      <c r="CD6" s="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PG142NM112345                                                                   </v>
      </c>
      <c r="CE6" s="3">
        <f>LEN(Table387414[[#This Row],[CATAIR]])</f>
        <v>80</v>
      </c>
    </row>
    <row r="7" spans="1:83" x14ac:dyDescent="0.2">
      <c r="A7" s="21" t="s">
        <v>86</v>
      </c>
      <c r="B7" s="21" t="s">
        <v>87</v>
      </c>
      <c r="C7" s="21">
        <v>1</v>
      </c>
      <c r="D7" s="21">
        <v>4</v>
      </c>
      <c r="E7" s="21">
        <v>1</v>
      </c>
      <c r="F7" s="21" t="s">
        <v>95</v>
      </c>
      <c r="G7" s="21" t="s">
        <v>100</v>
      </c>
      <c r="H7" s="21">
        <v>2</v>
      </c>
      <c r="I7" s="21">
        <v>0</v>
      </c>
      <c r="J7" s="21">
        <v>4</v>
      </c>
      <c r="K7" s="21">
        <v>9</v>
      </c>
      <c r="L7" s="21">
        <v>5</v>
      </c>
      <c r="M7" s="21">
        <v>6</v>
      </c>
      <c r="N7" s="21">
        <v>9</v>
      </c>
      <c r="O7" s="21">
        <v>5</v>
      </c>
      <c r="P7" s="21" t="s">
        <v>0</v>
      </c>
      <c r="Q7" s="22" t="s">
        <v>0</v>
      </c>
      <c r="R7" s="22" t="s">
        <v>0</v>
      </c>
      <c r="S7" s="22" t="s">
        <v>0</v>
      </c>
      <c r="T7" s="22" t="s">
        <v>0</v>
      </c>
      <c r="U7" s="22" t="s">
        <v>0</v>
      </c>
      <c r="V7" s="22" t="s">
        <v>0</v>
      </c>
      <c r="W7" s="22" t="s">
        <v>0</v>
      </c>
      <c r="X7" s="22" t="s">
        <v>0</v>
      </c>
      <c r="Y7" s="22" t="s">
        <v>0</v>
      </c>
      <c r="Z7" s="22" t="s">
        <v>0</v>
      </c>
      <c r="AA7" s="22" t="s">
        <v>0</v>
      </c>
      <c r="AB7" s="22" t="s">
        <v>0</v>
      </c>
      <c r="AC7" s="22" t="s">
        <v>0</v>
      </c>
      <c r="AD7" s="22" t="s">
        <v>0</v>
      </c>
      <c r="AE7" s="22" t="s">
        <v>0</v>
      </c>
      <c r="AF7" s="22" t="s">
        <v>0</v>
      </c>
      <c r="AG7" s="22" t="s">
        <v>0</v>
      </c>
      <c r="AH7" s="22" t="s">
        <v>0</v>
      </c>
      <c r="AI7" s="22" t="s">
        <v>0</v>
      </c>
      <c r="AJ7" s="22" t="s">
        <v>0</v>
      </c>
      <c r="AK7" s="22" t="s">
        <v>0</v>
      </c>
      <c r="AL7" s="22" t="s">
        <v>0</v>
      </c>
      <c r="AM7" s="22" t="s">
        <v>0</v>
      </c>
      <c r="AN7" s="22" t="s">
        <v>0</v>
      </c>
      <c r="AO7" s="22" t="s">
        <v>0</v>
      </c>
      <c r="AP7" s="22" t="s">
        <v>0</v>
      </c>
      <c r="AQ7" s="22" t="s">
        <v>0</v>
      </c>
      <c r="AR7" s="22" t="s">
        <v>0</v>
      </c>
      <c r="AS7" s="22" t="s">
        <v>0</v>
      </c>
      <c r="AT7" s="22" t="s">
        <v>0</v>
      </c>
      <c r="AU7" s="22" t="s">
        <v>0</v>
      </c>
      <c r="AV7" s="22" t="s">
        <v>0</v>
      </c>
      <c r="AW7" s="22" t="s">
        <v>0</v>
      </c>
      <c r="AX7" s="22" t="s">
        <v>0</v>
      </c>
      <c r="AY7" s="22">
        <v>2</v>
      </c>
      <c r="AZ7" s="22">
        <v>1</v>
      </c>
      <c r="BA7" s="22">
        <v>0</v>
      </c>
      <c r="BB7" s="22">
        <v>8</v>
      </c>
      <c r="BC7" s="22">
        <v>3</v>
      </c>
      <c r="BD7" s="22">
        <v>4</v>
      </c>
      <c r="BE7" s="22">
        <v>0</v>
      </c>
      <c r="BF7" s="22">
        <v>0</v>
      </c>
      <c r="BG7" s="22">
        <v>0</v>
      </c>
      <c r="BH7" s="22" t="s">
        <v>0</v>
      </c>
      <c r="BI7" s="22" t="s">
        <v>0</v>
      </c>
      <c r="BJ7" s="22" t="s">
        <v>0</v>
      </c>
      <c r="BK7" s="22" t="s">
        <v>0</v>
      </c>
      <c r="BL7" s="22" t="s">
        <v>0</v>
      </c>
      <c r="BM7" s="22" t="s">
        <v>0</v>
      </c>
      <c r="BN7" s="22" t="s">
        <v>0</v>
      </c>
      <c r="BO7" s="22" t="s">
        <v>103</v>
      </c>
      <c r="BP7" s="22" t="s">
        <v>87</v>
      </c>
      <c r="BQ7" s="22" t="s">
        <v>0</v>
      </c>
      <c r="BR7" s="22" t="s">
        <v>0</v>
      </c>
      <c r="BS7" s="22" t="s">
        <v>0</v>
      </c>
      <c r="BT7" s="22" t="s">
        <v>0</v>
      </c>
      <c r="BU7" s="22" t="s">
        <v>0</v>
      </c>
      <c r="BV7" s="22" t="s">
        <v>0</v>
      </c>
      <c r="BW7" s="22" t="s">
        <v>0</v>
      </c>
      <c r="BX7" s="22" t="s">
        <v>0</v>
      </c>
      <c r="BY7" s="22" t="s">
        <v>0</v>
      </c>
      <c r="BZ7" s="22" t="s">
        <v>0</v>
      </c>
      <c r="CA7" s="22" t="s">
        <v>0</v>
      </c>
      <c r="CB7" s="22" t="s">
        <v>0</v>
      </c>
      <c r="CC7" s="23">
        <f>SUMPRODUCT(LEN(A7:CB7))</f>
        <v>80</v>
      </c>
      <c r="CD7" s="24" t="str">
        <f>UPPER(Table387414[[#This Row],[1]]&amp;Table387414[[#This Row],[2]]&amp;Table387414[[#This Row],[3]]&amp;Table387414[[#This Row],[4]]&amp;Table387414[[#This Row],[5]]&amp;Table387414[[#This Row],[6]]&amp;Table387414[[#This Row],[7]]&amp;Table387414[[#This Row],[8]]&amp;Table387414[[#This Row],[9]]&amp;Table387414[[#This Row],[10]]&amp;Table387414[[#This Row],[11]]&amp;Table387414[[#This Row],[12]]&amp;Table387414[[#This Row],[13]]&amp;Table387414[[#This Row],[14]]&amp;Table387414[[#This Row],[15]]&amp;Table387414[[#This Row],[16]]&amp;Table387414[[#This Row],[17]]&amp;Table387414[[#This Row],[18]]&amp;Table387414[[#This Row],[19]]&amp;Table387414[[#This Row],[20]]&amp;Table387414[[#This Row],[21]]&amp;Table387414[[#This Row],[22]]&amp;Table387414[[#This Row],[23]]&amp;Table387414[[#This Row],[24]]&amp;Table387414[[#This Row],[25]]&amp;Table387414[[#This Row],[26]]&amp;Table387414[[#This Row],[27]]&amp;Table387414[[#This Row],[28]]&amp;Table387414[[#This Row],[29]]&amp;Table387414[[#This Row],[30]]&amp;Table387414[[#This Row],[31]]&amp;Table387414[[#This Row],[32]]&amp;Table387414[[#This Row],[33]]&amp;Table387414[[#This Row],[34]]&amp;Table387414[[#This Row],[35]]&amp;Table387414[[#This Row],[36]]&amp;Table387414[[#This Row],[37]]&amp;Table387414[[#This Row],[38]]&amp;Table387414[[#This Row],[39]]&amp;Table387414[[#This Row],[40]]&amp;Table387414[[#This Row],[41]]&amp;Table387414[[#This Row],[42]]&amp;Table387414[[#This Row],[43]]&amp;Table387414[[#This Row],[44]]&amp;Table387414[[#This Row],[45]]&amp;Table387414[[#This Row],[46]]&amp;Table387414[[#This Row],[47]]&amp;Table387414[[#This Row],[48]]&amp;Table387414[[#This Row],[49]]&amp;Table387414[[#This Row],[50]]&amp;Table387414[[#This Row],[51]]&amp;Table387414[[#This Row],[52]]&amp;Table387414[[#This Row],[53]]&amp;Table387414[[#This Row],[54]]&amp;Table387414[[#This Row],[55]]&amp;Table387414[[#This Row],[56]]&amp;Table387414[[#This Row],[57]]&amp;Table387414[[#This Row],[58]]&amp;Table387414[[#This Row],[59]]&amp;Table387414[[#This Row],[60]]&amp;Table387414[[#This Row],[61]]&amp;Table387414[[#This Row],[62]]&amp;Table387414[[#This Row],[63]]&amp;Table387414[[#This Row],[64]]&amp;Table387414[[#This Row],[65]]&amp;Table387414[[#This Row],[66]]&amp;Table387414[[#This Row],[67]]&amp;Table387414[[#This Row],[68]]&amp;Table387414[[#This Row],[69]]&amp;Table387414[[#This Row],[70]]&amp;Table387414[[#This Row],[71]]&amp;Table387414[[#This Row],[72]]&amp;Table387414[[#This Row],[73]]&amp;Table387414[[#This Row],[74]]&amp;Table387414[[#This Row],[75]]&amp;Table387414[[#This Row],[76]]&amp;Table387414[[#This Row],[77]]&amp;Table387414[[#This Row],[78]]&amp;Table387414[[#This Row],[79]]&amp;Table387414[[#This Row],[80]])</f>
        <v xml:space="preserve">PG141NM20495695                                   210834000       KG            </v>
      </c>
      <c r="CE7" s="23">
        <f>LEN(Table387414[[#This Row],[CATAIR]])</f>
        <v>80</v>
      </c>
    </row>
    <row r="8" spans="1:83" x14ac:dyDescent="0.2">
      <c r="A8" s="14"/>
      <c r="B8" s="14"/>
      <c r="C8" s="16"/>
      <c r="D8" s="16"/>
      <c r="CC8" s="3"/>
      <c r="CD8" s="4"/>
      <c r="CE8" s="3"/>
    </row>
    <row r="9" spans="1:83" x14ac:dyDescent="0.2">
      <c r="A9" s="14"/>
      <c r="B9" s="14"/>
      <c r="C9" s="16"/>
      <c r="D9" s="16"/>
      <c r="CC9" s="3"/>
      <c r="CD9" s="4"/>
      <c r="CE9" s="3"/>
    </row>
    <row r="10" spans="1:83" x14ac:dyDescent="0.2">
      <c r="A10" s="14"/>
      <c r="B10" s="14"/>
      <c r="C10" s="16"/>
      <c r="D10" s="16"/>
      <c r="CC10" s="3"/>
      <c r="CD10" s="4"/>
      <c r="CE10" s="3"/>
    </row>
    <row r="11" spans="1:83" x14ac:dyDescent="0.2">
      <c r="A11" s="19"/>
      <c r="B11" s="19"/>
      <c r="C11" s="20"/>
      <c r="D11" s="20"/>
      <c r="CC11" s="3"/>
      <c r="CD11" s="4"/>
      <c r="CE11" s="3"/>
    </row>
    <row r="12" spans="1:83" x14ac:dyDescent="0.2">
      <c r="A12" s="14"/>
      <c r="B12" s="14"/>
      <c r="C12" s="16"/>
      <c r="D12" s="16"/>
      <c r="CC12" s="3"/>
      <c r="CD12" s="4"/>
      <c r="CE12" s="3"/>
    </row>
    <row r="13" spans="1:83" x14ac:dyDescent="0.2">
      <c r="A13" s="19"/>
      <c r="B13" s="19"/>
      <c r="C13" s="20"/>
      <c r="D13" s="20"/>
      <c r="CC13" s="3"/>
      <c r="CD13" s="4"/>
      <c r="CE13" s="3"/>
    </row>
    <row r="14" spans="1:83" x14ac:dyDescent="0.2">
      <c r="A14" s="19"/>
      <c r="B14" s="19"/>
      <c r="C14" s="20"/>
      <c r="D14" s="20"/>
      <c r="CC14" s="3"/>
      <c r="CD14" s="4"/>
      <c r="CE14" s="3"/>
    </row>
    <row r="15" spans="1:83" x14ac:dyDescent="0.2">
      <c r="A15" s="19"/>
      <c r="B15" s="19"/>
      <c r="C15" s="20"/>
      <c r="D15" s="20"/>
      <c r="CC15" s="3"/>
      <c r="CD15" s="4"/>
      <c r="CE15" s="3"/>
    </row>
    <row r="16" spans="1:83" x14ac:dyDescent="0.2">
      <c r="A16" s="19"/>
      <c r="B16" s="19"/>
      <c r="C16" s="20"/>
      <c r="D16" s="20"/>
      <c r="CC16" s="3"/>
      <c r="CD16" s="4"/>
      <c r="CE16" s="3"/>
    </row>
    <row r="17" spans="1:83" x14ac:dyDescent="0.2">
      <c r="A17" s="19"/>
      <c r="B17" s="19"/>
      <c r="C17" s="20"/>
      <c r="D17" s="20"/>
      <c r="CC17" s="3"/>
      <c r="CD17" s="4"/>
      <c r="CE17" s="3"/>
    </row>
    <row r="18" spans="1:83" x14ac:dyDescent="0.2">
      <c r="A18" s="14"/>
      <c r="B18" s="14"/>
      <c r="C18" s="16"/>
      <c r="D18" s="16"/>
      <c r="CC18" s="3"/>
      <c r="CD18" s="4"/>
      <c r="CE18" s="3"/>
    </row>
    <row r="19" spans="1:83" x14ac:dyDescent="0.2">
      <c r="A19" s="14"/>
      <c r="B19" s="14"/>
      <c r="C19" s="16"/>
      <c r="D19" s="16"/>
      <c r="CC19" s="3"/>
      <c r="CD19" s="4"/>
      <c r="CE19" s="3"/>
    </row>
    <row r="20" spans="1:83" x14ac:dyDescent="0.2">
      <c r="A20" s="14"/>
      <c r="B20" s="14"/>
      <c r="C20" s="16"/>
      <c r="D20" s="16"/>
      <c r="CC20" s="3"/>
      <c r="CD20" s="4"/>
      <c r="CE20" s="3"/>
    </row>
    <row r="21" spans="1:83" x14ac:dyDescent="0.2">
      <c r="A21" s="19"/>
      <c r="B21" s="19"/>
      <c r="C21" s="20"/>
      <c r="D21" s="20"/>
      <c r="CC21" s="3"/>
      <c r="CD21" s="4"/>
      <c r="CE21" s="3"/>
    </row>
    <row r="22" spans="1:83" x14ac:dyDescent="0.2">
      <c r="A22" s="14"/>
      <c r="B22" s="14"/>
      <c r="C22" s="16"/>
      <c r="D22" s="16"/>
      <c r="CC22" s="3"/>
      <c r="CD22" s="4"/>
      <c r="CE22" s="3"/>
    </row>
    <row r="23" spans="1:83" x14ac:dyDescent="0.2">
      <c r="A23" s="14"/>
      <c r="B23" s="14"/>
      <c r="C23" s="16"/>
      <c r="D23" s="16"/>
      <c r="CC23" s="3"/>
      <c r="CD23" s="4"/>
      <c r="CE23" s="3"/>
    </row>
    <row r="24" spans="1:83" x14ac:dyDescent="0.2">
      <c r="A24" s="19"/>
      <c r="B24" s="19"/>
      <c r="C24" s="20"/>
      <c r="D24" s="20"/>
      <c r="CC24" s="3"/>
      <c r="CD24" s="4"/>
      <c r="CE24" s="3"/>
    </row>
    <row r="25" spans="1:83" x14ac:dyDescent="0.2">
      <c r="A25" s="14"/>
      <c r="B25" s="14"/>
      <c r="C25" s="16"/>
      <c r="D25" s="16"/>
      <c r="CC25" s="3"/>
      <c r="CD25" s="4"/>
      <c r="CE25" s="3"/>
    </row>
    <row r="26" spans="1:83" x14ac:dyDescent="0.2">
      <c r="A26" s="19"/>
      <c r="B26" s="19"/>
      <c r="C26" s="20"/>
      <c r="D26" s="20"/>
      <c r="CC26" s="3"/>
      <c r="CD26" s="4"/>
      <c r="CE26" s="3"/>
    </row>
    <row r="27" spans="1:83" x14ac:dyDescent="0.2">
      <c r="A27" s="19"/>
      <c r="B27" s="19"/>
      <c r="C27" s="20"/>
      <c r="D27" s="20"/>
      <c r="CC27" s="3"/>
      <c r="CD27" s="4"/>
      <c r="CE27" s="3"/>
    </row>
    <row r="28" spans="1:83" x14ac:dyDescent="0.2">
      <c r="A28" s="19"/>
      <c r="B28" s="19"/>
      <c r="C28" s="20"/>
      <c r="D28" s="20"/>
      <c r="CC28" s="3"/>
      <c r="CD28" s="4"/>
      <c r="CE28" s="3"/>
    </row>
    <row r="29" spans="1:83" x14ac:dyDescent="0.2">
      <c r="A29" s="19"/>
      <c r="B29" s="19"/>
      <c r="C29" s="20"/>
      <c r="D29" s="20"/>
      <c r="CC29" s="3"/>
      <c r="CD29" s="4"/>
      <c r="CE29" s="3"/>
    </row>
    <row r="30" spans="1:83" x14ac:dyDescent="0.2">
      <c r="A30" s="14"/>
      <c r="B30" s="14"/>
      <c r="C30" s="16"/>
      <c r="D30" s="16"/>
      <c r="CC30" s="3"/>
      <c r="CD30" s="4"/>
      <c r="CE30" s="3"/>
    </row>
    <row r="31" spans="1:83" x14ac:dyDescent="0.2">
      <c r="A31" s="14"/>
      <c r="B31" s="14"/>
      <c r="C31" s="16"/>
      <c r="D31" s="16"/>
      <c r="CC31" s="3"/>
      <c r="CD31" s="4"/>
      <c r="CE31" s="3"/>
    </row>
    <row r="32" spans="1:83" x14ac:dyDescent="0.2">
      <c r="A32" s="14"/>
      <c r="B32" s="14"/>
      <c r="C32" s="16"/>
      <c r="D32" s="16"/>
      <c r="CC32" s="3"/>
      <c r="CD32" s="4"/>
      <c r="CE32" s="3"/>
    </row>
    <row r="33" spans="1:83" x14ac:dyDescent="0.2">
      <c r="A33" s="14"/>
      <c r="B33" s="14"/>
      <c r="C33" s="16"/>
      <c r="D33" s="16"/>
      <c r="CC33" s="3"/>
      <c r="CD33" s="4"/>
      <c r="CE33" s="3"/>
    </row>
    <row r="34" spans="1:83" x14ac:dyDescent="0.2">
      <c r="A34" s="14"/>
      <c r="B34" s="14"/>
      <c r="C34" s="16"/>
      <c r="D34" s="16"/>
      <c r="CC34" s="3"/>
      <c r="CD34" s="4"/>
      <c r="CE34" s="3"/>
    </row>
    <row r="35" spans="1:83" x14ac:dyDescent="0.2">
      <c r="A35" s="19"/>
      <c r="B35" s="19"/>
      <c r="C35" s="20"/>
      <c r="D35" s="20"/>
      <c r="CC35" s="3"/>
      <c r="CD35" s="4"/>
      <c r="CE35" s="3"/>
    </row>
    <row r="36" spans="1:83" x14ac:dyDescent="0.2">
      <c r="A36" s="14"/>
      <c r="B36" s="14"/>
      <c r="C36" s="16"/>
      <c r="D36" s="16"/>
      <c r="CC36" s="3"/>
      <c r="CD36" s="4"/>
      <c r="CE36" s="3"/>
    </row>
    <row r="37" spans="1:83" x14ac:dyDescent="0.2">
      <c r="A37" s="14"/>
      <c r="B37" s="14"/>
      <c r="C37" s="16"/>
      <c r="D37" s="16"/>
      <c r="CC37" s="3"/>
      <c r="CD37" s="4"/>
      <c r="CE37" s="3"/>
    </row>
    <row r="38" spans="1:83" x14ac:dyDescent="0.2">
      <c r="A38" s="19"/>
      <c r="B38" s="19"/>
      <c r="C38" s="20"/>
      <c r="D38" s="20"/>
      <c r="CC38" s="3"/>
      <c r="CD38" s="4"/>
      <c r="CE38" s="3"/>
    </row>
    <row r="39" spans="1:83" x14ac:dyDescent="0.2">
      <c r="A39" s="14"/>
      <c r="B39" s="14"/>
      <c r="C39" s="16"/>
      <c r="D39" s="16"/>
      <c r="CC39" s="3"/>
      <c r="CD39" s="4"/>
      <c r="CE39" s="3"/>
    </row>
    <row r="40" spans="1:83" x14ac:dyDescent="0.2">
      <c r="A40" s="19"/>
      <c r="B40" s="19"/>
      <c r="C40" s="20"/>
      <c r="D40" s="20"/>
      <c r="CC40" s="3"/>
      <c r="CD40" s="4"/>
      <c r="CE40" s="3"/>
    </row>
    <row r="41" spans="1:83" x14ac:dyDescent="0.2">
      <c r="A41" s="19"/>
      <c r="B41" s="19"/>
      <c r="C41" s="20"/>
      <c r="D41" s="20"/>
      <c r="CC41" s="3"/>
      <c r="CD41" s="4"/>
      <c r="CE41" s="3"/>
    </row>
    <row r="42" spans="1:83" x14ac:dyDescent="0.2">
      <c r="A42" s="19"/>
      <c r="B42" s="19"/>
      <c r="C42" s="20"/>
      <c r="D42" s="20"/>
      <c r="CC42" s="3"/>
      <c r="CD42" s="4"/>
      <c r="CE42" s="3"/>
    </row>
    <row r="43" spans="1:83" x14ac:dyDescent="0.2">
      <c r="A43" s="19"/>
      <c r="B43" s="19"/>
      <c r="C43" s="20"/>
      <c r="D43" s="20"/>
      <c r="CC43" s="3"/>
      <c r="CD43" s="4"/>
      <c r="CE43" s="3"/>
    </row>
    <row r="44" spans="1:83" x14ac:dyDescent="0.2">
      <c r="A44" s="14"/>
      <c r="B44" s="14"/>
      <c r="C44" s="16"/>
      <c r="D44" s="16"/>
      <c r="CC44" s="3"/>
      <c r="CD44" s="4"/>
      <c r="CE44" s="3"/>
    </row>
    <row r="45" spans="1:83" x14ac:dyDescent="0.2">
      <c r="A45" s="14"/>
      <c r="B45" s="14"/>
      <c r="C45" s="16"/>
      <c r="D45" s="16"/>
      <c r="CC45" s="3"/>
      <c r="CD45" s="4"/>
      <c r="CE45" s="3"/>
    </row>
    <row r="46" spans="1:83" x14ac:dyDescent="0.2">
      <c r="A46" s="14"/>
      <c r="B46" s="14"/>
      <c r="C46" s="16"/>
      <c r="D46" s="16"/>
      <c r="CC46" s="3"/>
      <c r="CD46" s="4"/>
      <c r="CE46" s="3"/>
    </row>
    <row r="47" spans="1:83" x14ac:dyDescent="0.2">
      <c r="A47" s="19"/>
      <c r="B47" s="19"/>
      <c r="C47" s="20"/>
      <c r="D47" s="20"/>
      <c r="CC47" s="3"/>
      <c r="CD47" s="4"/>
      <c r="CE47" s="3"/>
    </row>
    <row r="48" spans="1:83" x14ac:dyDescent="0.2">
      <c r="A48" s="14"/>
      <c r="B48" s="14"/>
      <c r="C48" s="16"/>
      <c r="D48" s="16"/>
      <c r="CC48" s="3"/>
      <c r="CD48" s="4"/>
      <c r="CE48" s="3"/>
    </row>
    <row r="49" spans="1:83" x14ac:dyDescent="0.2">
      <c r="A49" s="14"/>
      <c r="B49" s="14"/>
      <c r="C49" s="16"/>
      <c r="D49" s="16"/>
      <c r="CC49" s="3"/>
      <c r="CD49" s="4"/>
      <c r="CE49" s="3"/>
    </row>
    <row r="50" spans="1:83" x14ac:dyDescent="0.2">
      <c r="A50" s="19"/>
      <c r="B50" s="19"/>
      <c r="C50" s="20"/>
      <c r="D50" s="20"/>
      <c r="CC50" s="3"/>
      <c r="CD50" s="4"/>
      <c r="CE50" s="3"/>
    </row>
    <row r="51" spans="1:83" x14ac:dyDescent="0.2">
      <c r="A51" s="14"/>
      <c r="B51" s="14"/>
      <c r="C51" s="16"/>
      <c r="D51" s="16"/>
      <c r="CC51" s="3"/>
      <c r="CD51" s="4"/>
      <c r="CE51" s="3"/>
    </row>
    <row r="52" spans="1:83" x14ac:dyDescent="0.2">
      <c r="A52" s="14"/>
      <c r="B52" s="14"/>
      <c r="C52" s="16"/>
      <c r="D52" s="16"/>
      <c r="CC52" s="3"/>
      <c r="CD52" s="4"/>
      <c r="CE52" s="3"/>
    </row>
    <row r="53" spans="1:83" x14ac:dyDescent="0.2">
      <c r="CC53" s="3"/>
      <c r="CD53" s="4"/>
      <c r="CE53" s="3">
        <f>LEN(Table387414[[#This Row],[CATAIR]])</f>
        <v>0</v>
      </c>
    </row>
    <row r="54" spans="1:83" x14ac:dyDescent="0.2">
      <c r="CC54" s="3"/>
      <c r="CD54" s="4"/>
      <c r="CE54" s="3">
        <f>LEN(Table387414[[#This Row],[CATAIR]])</f>
        <v>0</v>
      </c>
    </row>
    <row r="55" spans="1:83" x14ac:dyDescent="0.2">
      <c r="CC55" s="3"/>
      <c r="CD55" s="4"/>
      <c r="CE55" s="3">
        <f>LEN(Table387414[[#This Row],[CATAIR]])</f>
        <v>0</v>
      </c>
    </row>
    <row r="56" spans="1:83" x14ac:dyDescent="0.2">
      <c r="CC56" s="3"/>
      <c r="CD56" s="4"/>
      <c r="CE56" s="3">
        <f>LEN(Table387414[[#This Row],[CATAIR]])</f>
        <v>0</v>
      </c>
    </row>
    <row r="57" spans="1:83" x14ac:dyDescent="0.2">
      <c r="CC57" s="3"/>
      <c r="CD57" s="4"/>
      <c r="CE57" s="3">
        <f>LEN(Table387414[[#This Row],[CATAIR]])</f>
        <v>0</v>
      </c>
    </row>
    <row r="58" spans="1:83" x14ac:dyDescent="0.2">
      <c r="CC58" s="3"/>
      <c r="CD58" s="4"/>
      <c r="CE58" s="3">
        <f>LEN(Table387414[[#This Row],[CATAIR]])</f>
        <v>0</v>
      </c>
    </row>
    <row r="59" spans="1:83" x14ac:dyDescent="0.2">
      <c r="CC59" s="3"/>
      <c r="CD59" s="4"/>
      <c r="CE59" s="3">
        <f>LEN(Table387414[[#This Row],[CATAIR]])</f>
        <v>0</v>
      </c>
    </row>
    <row r="60" spans="1:83" x14ac:dyDescent="0.2">
      <c r="CC60" s="3"/>
      <c r="CD60" s="4"/>
      <c r="CE60" s="3">
        <f>LEN(Table387414[[#This Row],[CATAIR]])</f>
        <v>0</v>
      </c>
    </row>
    <row r="61" spans="1:83" x14ac:dyDescent="0.2">
      <c r="CC61" s="3"/>
      <c r="CD61" s="4"/>
      <c r="CE61" s="3">
        <f>LEN(Table387414[[#This Row],[CATAIR]])</f>
        <v>0</v>
      </c>
    </row>
    <row r="62" spans="1:83" x14ac:dyDescent="0.2">
      <c r="CC62" s="3"/>
      <c r="CD62" s="4"/>
      <c r="CE62" s="3">
        <f>LEN(Table387414[[#This Row],[CATAIR]])</f>
        <v>0</v>
      </c>
    </row>
    <row r="63" spans="1:83" x14ac:dyDescent="0.2">
      <c r="CC63" s="3"/>
      <c r="CD63" s="4"/>
      <c r="CE63" s="3">
        <f>LEN(Table387414[[#This Row],[CATAIR]])</f>
        <v>0</v>
      </c>
    </row>
    <row r="64" spans="1:83" x14ac:dyDescent="0.2">
      <c r="CC64" s="3"/>
      <c r="CD64" s="4"/>
      <c r="CE64" s="3">
        <f>LEN(Table387414[[#This Row],[CATAIR]])</f>
        <v>0</v>
      </c>
    </row>
    <row r="65" spans="81:83" x14ac:dyDescent="0.2">
      <c r="CC65" s="3"/>
      <c r="CD65" s="4"/>
      <c r="CE65" s="3">
        <f>LEN(Table387414[[#This Row],[CATAIR]])</f>
        <v>0</v>
      </c>
    </row>
    <row r="66" spans="81:83" x14ac:dyDescent="0.2">
      <c r="CC66" s="3"/>
      <c r="CD66" s="4"/>
      <c r="CE66" s="3">
        <f>LEN(Table387414[[#This Row],[CATAIR]])</f>
        <v>0</v>
      </c>
    </row>
    <row r="67" spans="81:83" x14ac:dyDescent="0.2">
      <c r="CC67" s="3"/>
      <c r="CD67" s="4"/>
      <c r="CE67" s="3">
        <f>LEN(Table387414[[#This Row],[CATAIR]])</f>
        <v>0</v>
      </c>
    </row>
    <row r="68" spans="81:83" x14ac:dyDescent="0.2">
      <c r="CC68" s="3"/>
      <c r="CD68" s="4"/>
      <c r="CE68" s="3">
        <f>LEN(Table387414[[#This Row],[CATAIR]])</f>
        <v>0</v>
      </c>
    </row>
    <row r="69" spans="81:83" x14ac:dyDescent="0.2">
      <c r="CC69" s="3"/>
      <c r="CD69" s="4"/>
      <c r="CE69" s="3">
        <f>LEN(Table387414[[#This Row],[CATAIR]])</f>
        <v>0</v>
      </c>
    </row>
    <row r="70" spans="81:83" x14ac:dyDescent="0.2">
      <c r="CC70" s="3"/>
      <c r="CD70" s="4"/>
      <c r="CE70" s="3">
        <f>LEN(Table387414[[#This Row],[CATAIR]])</f>
        <v>0</v>
      </c>
    </row>
    <row r="71" spans="81:83" x14ac:dyDescent="0.2">
      <c r="CC71" s="3"/>
      <c r="CD71" s="4"/>
      <c r="CE71" s="3">
        <f>LEN(Table387414[[#This Row],[CATAIR]])</f>
        <v>0</v>
      </c>
    </row>
    <row r="72" spans="81:83" x14ac:dyDescent="0.2">
      <c r="CC72" s="3"/>
      <c r="CD72" s="4"/>
      <c r="CE72" s="3">
        <f>LEN(Table387414[[#This Row],[CATAIR]])</f>
        <v>0</v>
      </c>
    </row>
    <row r="73" spans="81:83" x14ac:dyDescent="0.2">
      <c r="CC73" s="3"/>
      <c r="CD73" s="4"/>
      <c r="CE73" s="3">
        <f>LEN(Table387414[[#This Row],[CATAIR]])</f>
        <v>0</v>
      </c>
    </row>
    <row r="74" spans="81:83" x14ac:dyDescent="0.2">
      <c r="CC74" s="3"/>
      <c r="CD74" s="4"/>
      <c r="CE74" s="3">
        <f>LEN(Table387414[[#This Row],[CATAIR]])</f>
        <v>0</v>
      </c>
    </row>
    <row r="75" spans="81:83" x14ac:dyDescent="0.2">
      <c r="CC75" s="3"/>
      <c r="CD75" s="4"/>
      <c r="CE75" s="3">
        <f>LEN(Table387414[[#This Row],[CATAIR]])</f>
        <v>0</v>
      </c>
    </row>
    <row r="76" spans="81:83" x14ac:dyDescent="0.2">
      <c r="CC76" s="3"/>
      <c r="CD76" s="4"/>
      <c r="CE76" s="3">
        <f>LEN(Table387414[[#This Row],[CATAIR]])</f>
        <v>0</v>
      </c>
    </row>
    <row r="77" spans="81:83" x14ac:dyDescent="0.2">
      <c r="CC77" s="3"/>
      <c r="CD77" s="4"/>
      <c r="CE77" s="3">
        <f>LEN(Table387414[[#This Row],[CATAIR]])</f>
        <v>0</v>
      </c>
    </row>
    <row r="78" spans="81:83" x14ac:dyDescent="0.2">
      <c r="CC78" s="3"/>
      <c r="CD78" s="4"/>
      <c r="CE78" s="3">
        <f>LEN(Table387414[[#This Row],[CATAIR]])</f>
        <v>0</v>
      </c>
    </row>
  </sheetData>
  <conditionalFormatting sqref="F6:CB7 A5:CB5 A38:CB1048576">
    <cfRule type="expression" dxfId="8" priority="1">
      <formula>AND((LEN(A5)&lt;&gt;1),($CC5&lt;&gt;""),($CC5&lt;&gt;"CK"))</formula>
    </cfRule>
  </conditionalFormatting>
  <conditionalFormatting sqref="BF8:CB37 A8:BD37 A6:E7 A1:CB4">
    <cfRule type="expression" dxfId="7" priority="5">
      <formula>AND((LEN(A1)&lt;&gt;1),($CC1&lt;&gt;""),($CC1&lt;&gt;"CK"))</formula>
    </cfRule>
  </conditionalFormatting>
  <conditionalFormatting sqref="CE1:CE1048576 CC1:CC1048576">
    <cfRule type="expression" dxfId="6" priority="4">
      <formula>AND((CC1&lt;&gt;80),($CC1&lt;&gt;""),($CC1&lt;&gt;"CK"))</formula>
    </cfRule>
  </conditionalFormatting>
  <conditionalFormatting sqref="CD1:CD1048576 A1:D1048576">
    <cfRule type="expression" dxfId="5" priority="3">
      <formula>LEFT($CD1,4)="PG01"</formula>
    </cfRule>
  </conditionalFormatting>
  <conditionalFormatting sqref="BE8:BE37">
    <cfRule type="expression" dxfId="4" priority="2">
      <formula>AND((LEN(BE8)&lt;&gt;1),($CC8&lt;&gt;""),($CC8&lt;&gt;"CK"))</formula>
    </cfRule>
  </conditionalFormatting>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Instructions</vt:lpstr>
      <vt:lpstr>Properties</vt:lpstr>
      <vt:lpstr>370; Tuna Skipjack &amp; Yellowfin</vt:lpstr>
      <vt:lpstr>370 Tuna Skipjack &amp; Tuna in Oil</vt:lpstr>
      <vt:lpstr>HMS; Fresh BFT from Canada</vt:lpstr>
      <vt:lpstr>HMS; Fresh BFT from Japan</vt:lpstr>
      <vt:lpstr>HMS; Fresh Swordfish</vt:lpstr>
      <vt:lpstr>HMS-370; Frozen BE -ALB-YF Tuna</vt:lpstr>
      <vt:lpstr>AMR; Frozen Toothfis</vt:lpstr>
      <vt:lpstr>AMR; Fresh Toothfish</vt:lpstr>
      <vt:lpstr>'370; Tuna Skipjack &amp; Yellowfin'!Print_Area</vt:lpstr>
      <vt:lpstr>'370; Tuna Skipjack &amp; Yellowfin'!Print_Titles</vt:lpstr>
      <vt:lpstr>Instructions!Print_Titles</vt:lpstr>
      <vt:lpstr>Properties!Print_Titles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2015-06-12T17:45:23Z</dcterms:created>
  <dcterms:modified xsi:type="dcterms:W3CDTF">2015-07-21T12:40:51Z</dcterms:modified>
</cp:coreProperties>
</file>